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5600" windowHeight="9240"/>
  </bookViews>
  <sheets>
    <sheet name="Assessment summary" sheetId="1" r:id="rId1"/>
    <sheet name="Input criteria" sheetId="8" r:id="rId2"/>
    <sheet name="Process criteria" sheetId="9" r:id="rId3"/>
    <sheet name="Output criteria" sheetId="10" r:id="rId4"/>
    <sheet name="Context criteria" sheetId="11" r:id="rId5"/>
  </sheets>
  <definedNames>
    <definedName name="_xlnm.Print_Area" localSheetId="4">'Context criteria'!$A$1:$M$12</definedName>
    <definedName name="_xlnm.Print_Area" localSheetId="1">'Input criteria'!$A$1:$M$24</definedName>
    <definedName name="_xlnm.Print_Area" localSheetId="3">'Output criteria'!$A$1:$M$16</definedName>
    <definedName name="_xlnm.Print_Area" localSheetId="2">'Process criteria'!$A$1:$M$17</definedName>
    <definedName name="_xlnm.Print_Titles" localSheetId="4">'Context criteria'!$1:$2</definedName>
    <definedName name="_xlnm.Print_Titles" localSheetId="1">'Input criteria'!$2:$2</definedName>
    <definedName name="_xlnm.Print_Titles" localSheetId="3">'Output criteria'!$1:$2</definedName>
    <definedName name="_xlnm.Print_Titles" localSheetId="2">'Process criteria'!$1:$2</definedName>
  </definedNames>
  <calcPr calcId="125725"/>
</workbook>
</file>

<file path=xl/calcChain.xml><?xml version="1.0" encoding="utf-8"?>
<calcChain xmlns="http://schemas.openxmlformats.org/spreadsheetml/2006/main">
  <c r="F9" i="11"/>
  <c r="F10"/>
  <c r="F8"/>
  <c r="F5"/>
  <c r="F4"/>
  <c r="F14" i="10"/>
  <c r="F13"/>
  <c r="F9"/>
  <c r="F10"/>
  <c r="F8"/>
  <c r="F5"/>
  <c r="F4"/>
  <c r="F14" i="9"/>
  <c r="F15"/>
  <c r="F16" s="1"/>
  <c r="F13"/>
  <c r="F9"/>
  <c r="F11" s="1"/>
  <c r="F10"/>
  <c r="F8"/>
  <c r="F5"/>
  <c r="F4"/>
  <c r="F21" i="8"/>
  <c r="F22"/>
  <c r="F20"/>
  <c r="F16"/>
  <c r="F17"/>
  <c r="F15"/>
  <c r="F10"/>
  <c r="F11"/>
  <c r="F12"/>
  <c r="F9"/>
  <c r="F6"/>
  <c r="F5"/>
  <c r="F4"/>
  <c r="F11" i="10" l="1"/>
  <c r="F23" i="8"/>
  <c r="F18"/>
  <c r="F7"/>
  <c r="F13"/>
  <c r="F11" i="11"/>
  <c r="F6"/>
  <c r="F15" i="10"/>
  <c r="F6"/>
  <c r="F6" i="9"/>
  <c r="F17" s="1"/>
  <c r="J19" i="1" s="1"/>
  <c r="G10" i="11"/>
  <c r="G9"/>
  <c r="G8"/>
  <c r="G5"/>
  <c r="G4"/>
  <c r="G14" i="10"/>
  <c r="G13"/>
  <c r="G10"/>
  <c r="G9"/>
  <c r="G8"/>
  <c r="G5"/>
  <c r="G4"/>
  <c r="G15" i="9"/>
  <c r="G14"/>
  <c r="G13"/>
  <c r="G10"/>
  <c r="G9"/>
  <c r="G8"/>
  <c r="G5"/>
  <c r="G4"/>
  <c r="G12" i="8"/>
  <c r="G11"/>
  <c r="G10"/>
  <c r="G9"/>
  <c r="G5"/>
  <c r="G6"/>
  <c r="G22"/>
  <c r="G21"/>
  <c r="G20"/>
  <c r="G17"/>
  <c r="G16"/>
  <c r="G15"/>
  <c r="G4"/>
  <c r="F16" i="10" l="1"/>
  <c r="J20" i="1" s="1"/>
  <c r="F24" i="8"/>
  <c r="J18" i="1" s="1"/>
  <c r="F12" i="11"/>
  <c r="J21" i="1" s="1"/>
  <c r="G16" i="9"/>
  <c r="G11" i="11"/>
  <c r="G6"/>
  <c r="G15" i="10"/>
  <c r="G11"/>
  <c r="G6"/>
  <c r="G11" i="9"/>
  <c r="G6"/>
  <c r="G23" i="8"/>
  <c r="G13"/>
  <c r="G7"/>
  <c r="G18"/>
  <c r="G17" i="9" l="1"/>
  <c r="J26" i="1" s="1"/>
  <c r="G12" i="11"/>
  <c r="J28" i="1" s="1"/>
  <c r="G16" i="10"/>
  <c r="J27" i="1" s="1"/>
  <c r="G24" i="8"/>
  <c r="J25" i="1" s="1"/>
  <c r="J23" l="1"/>
  <c r="J16"/>
</calcChain>
</file>

<file path=xl/comments1.xml><?xml version="1.0" encoding="utf-8"?>
<comments xmlns="http://schemas.openxmlformats.org/spreadsheetml/2006/main">
  <authors>
    <author>Author</author>
  </authors>
  <commentList>
    <comment ref="B3" authorId="0">
      <text>
        <r>
          <rPr>
            <sz val="9"/>
            <color indexed="81"/>
            <rFont val="Tahoma"/>
            <family val="2"/>
          </rPr>
          <t xml:space="preserve">This criterion refers to the existing competences of teachers and trainers to use ICT irrespective of their specific pedagogic application.
</t>
        </r>
        <r>
          <rPr>
            <b/>
            <sz val="9"/>
            <color indexed="81"/>
            <rFont val="Tahoma"/>
            <family val="2"/>
          </rPr>
          <t>Guidance how to meet the criterion</t>
        </r>
        <r>
          <rPr>
            <sz val="9"/>
            <color indexed="81"/>
            <rFont val="Tahoma"/>
            <family val="2"/>
          </rPr>
          <t xml:space="preserve">.
One possible way to meet this criterion is to recruit only teachers and trainers who possess a sufficient qualification –formally or informally acquired- and to update the existing teaching/training force to guarantee a minimum standard of ICT competences.
Examples of broadly diffused ICT qualifications are the ECDL (European Computer Driving License) and similar qualifications provided by universities and training centers, often in collaboration with major ICT corporations (e.g.: CISCO and Microsoft).
Equipment qualification level might be achieved by experience, but it is advised they are then formally validated and certified. It is recommended that all teachers and trainers comply with at least basic levels of ICT qualifications.
</t>
        </r>
      </text>
    </comment>
    <comment ref="B8" authorId="0">
      <text>
        <r>
          <rPr>
            <sz val="9"/>
            <color indexed="81"/>
            <rFont val="Tahoma"/>
            <family val="2"/>
          </rPr>
          <t xml:space="preserve">This criterion refers to the specific competences associated to the teaching and learning use of ICT of teachers and trainers.
</t>
        </r>
        <r>
          <rPr>
            <b/>
            <sz val="9"/>
            <color indexed="81"/>
            <rFont val="Tahoma"/>
            <family val="2"/>
          </rPr>
          <t>Guidance how to meet the criterion.</t>
        </r>
        <r>
          <rPr>
            <sz val="9"/>
            <color indexed="81"/>
            <rFont val="Tahoma"/>
            <family val="2"/>
          </rPr>
          <t xml:space="preserve">
Competences in this field are not easily accessible in courses of academic or professional nature, and in most training organization only a few people have sufficient qualifications to propose an articulated set of options on how to use ICT for teaching and learning. It is recommended that at least 25% of the T&amp;T are compliant with international qualification standards such as EPICT or similar (UNESCO Framework).
In most cases the qualification levels will have to be achieved via work-based learning and peer support, although academic and practical course are available both on-line and in face-to-face or hybrid format.
</t>
        </r>
      </text>
    </comment>
    <comment ref="B14" authorId="0">
      <text>
        <r>
          <rPr>
            <sz val="9"/>
            <color indexed="81"/>
            <rFont val="Tahoma"/>
            <family val="2"/>
          </rPr>
          <t xml:space="preserve">This criterion refers to the concrete CPD opportunities what T&amp;T have at their disposal to update and upgrade their competences in the use of ICT, both in general and for specific teaching and learning use.
</t>
        </r>
        <r>
          <rPr>
            <b/>
            <sz val="9"/>
            <color indexed="81"/>
            <rFont val="Tahoma"/>
            <family val="2"/>
          </rPr>
          <t>Guidance how to mee the criterion.</t>
        </r>
        <r>
          <rPr>
            <sz val="9"/>
            <color indexed="81"/>
            <rFont val="Tahoma"/>
            <family val="2"/>
          </rPr>
          <t xml:space="preserve">
In order to be compliant with this criterion a training provider must made available:
• concrete opportunities to learn (courses, project work, on-line resources, etc.);
• favorable organizational conditions to support the motivation on T&amp;T to undertake a learning path and apply the new competences in the workplace.
Several networks and communities of practices for teachers and trainers exist at regional, national and international level, that can provide both resources and peer support to meet this criterion.
</t>
        </r>
      </text>
    </comment>
    <comment ref="B19" authorId="0">
      <text>
        <r>
          <rPr>
            <sz val="9"/>
            <color indexed="81"/>
            <rFont val="Tahoma"/>
            <family val="2"/>
          </rPr>
          <t xml:space="preserve">This criterion, that is not specific to ICT competences development, but applies to all sorts of T&amp;T CPD, refers to the availability of a budget, at the training provider organisations level, to consistently support CPD through organistion of learning activities, purchase of resources of registration fees, recognition of acquired competences and other incentives to T&amp;T.
</t>
        </r>
        <r>
          <rPr>
            <b/>
            <sz val="9"/>
            <color indexed="81"/>
            <rFont val="Tahoma"/>
            <family val="2"/>
          </rPr>
          <t>Guidance how to meet the criterion.</t>
        </r>
        <r>
          <rPr>
            <sz val="9"/>
            <color indexed="81"/>
            <rFont val="Tahoma"/>
            <family val="2"/>
          </rPr>
          <t xml:space="preserve">
One frequently use way to meet this criteria is to establish a minimum amount of learning hours per teacher/trainer per year and reserve a budget related to the amount of hours foreseen. Although useful and offering a guarantee for T&amp;T, this traditional approach does not necessarily cope with needs emerging when the budget is already committed and when the hours/teacher parameter is already reached.
Flexibility and adaptability of budget (e.g.: reserve for unexpected needs/opportunities) and a broader variety of learning opportunities considered –including the inexpensive option of OER– can be recommended.
</t>
        </r>
      </text>
    </comment>
  </commentList>
</comments>
</file>

<file path=xl/comments2.xml><?xml version="1.0" encoding="utf-8"?>
<comments xmlns="http://schemas.openxmlformats.org/spreadsheetml/2006/main">
  <authors>
    <author>Author</author>
  </authors>
  <commentList>
    <comment ref="B3" authorId="0">
      <text>
        <r>
          <rPr>
            <sz val="9"/>
            <color indexed="81"/>
            <rFont val="Tahoma"/>
            <family val="2"/>
          </rPr>
          <t xml:space="preserve">This criterion refers to the existence and frequency of review procedures to identify needs (expressed by T&amp;T) and requirements (expressed by T&amp;T, but also by other stakeholders, including students, management, employers, etc.) for CPD.
</t>
        </r>
        <r>
          <rPr>
            <b/>
            <sz val="9"/>
            <color indexed="81"/>
            <rFont val="Tahoma"/>
            <family val="2"/>
          </rPr>
          <t>Guidance how to meet the criterion.</t>
        </r>
        <r>
          <rPr>
            <sz val="9"/>
            <color indexed="81"/>
            <rFont val="Tahoma"/>
            <family val="2"/>
          </rPr>
          <t xml:space="preserve">
The existence of a procedure to detect needs and requirements is a first indicator of compliance for this criterion, but the actual implementation of the procedure in a non-sporadic way is certainly more important that the mere existence –on paper and in principle- of the procedure.
The third element to be considered is the use of the results of the periodic review, i.e. if on identified need/requirement is then addressed by a concrete CPD initiative.
</t>
        </r>
      </text>
    </comment>
    <comment ref="B7" authorId="0">
      <text>
        <r>
          <rPr>
            <sz val="9"/>
            <color indexed="81"/>
            <rFont val="Tahoma"/>
            <family val="2"/>
          </rPr>
          <t xml:space="preserve">This criterion refers to the capacity of a training provider organization to guarantee the quality of learning opportunities offered to its T&amp;T.
It applies to both “purchased” and “internally organized” learning opportunities.
</t>
        </r>
        <r>
          <rPr>
            <b/>
            <sz val="9"/>
            <color indexed="81"/>
            <rFont val="Tahoma"/>
            <family val="2"/>
          </rPr>
          <t>Guidance of examples on how to meet the criterion</t>
        </r>
        <r>
          <rPr>
            <sz val="9"/>
            <color indexed="81"/>
            <rFont val="Tahoma"/>
            <family val="2"/>
          </rPr>
          <t xml:space="preserve">
The application of current Quality Assurance procedure should guarantee correct processes of purchasing and organizing training opportunities. However, when it comes to contents and methods selection, the specific experience and context knowledge of the training providers is indispensable to integrate the commonly used approaches and to add the ultimate understanding of what is appropriate to the context and target group and what is not.
User feed-back is a fundamental input in implementing this criterion.
</t>
        </r>
      </text>
    </comment>
    <comment ref="B12" authorId="0">
      <text>
        <r>
          <rPr>
            <sz val="9"/>
            <color indexed="81"/>
            <rFont val="Tahoma"/>
            <family val="2"/>
          </rPr>
          <t>This criterion refers to the third and fourth phase of a classic quality assurance approach: to review current practice and to modify it according to the results of on-going formative evaluation and periodic external assessment</t>
        </r>
        <r>
          <rPr>
            <b/>
            <sz val="9"/>
            <color indexed="81"/>
            <rFont val="Tahoma"/>
            <family val="2"/>
          </rPr>
          <t>.</t>
        </r>
        <r>
          <rPr>
            <sz val="9"/>
            <color indexed="81"/>
            <rFont val="Tahoma"/>
            <family val="2"/>
          </rPr>
          <t xml:space="preserve">
</t>
        </r>
        <r>
          <rPr>
            <b/>
            <sz val="9"/>
            <color indexed="81"/>
            <rFont val="Tahoma"/>
            <family val="2"/>
          </rPr>
          <t xml:space="preserve">
Guidance of examples on how to meet the criterion</t>
        </r>
        <r>
          <rPr>
            <sz val="9"/>
            <color indexed="81"/>
            <rFont val="Tahoma"/>
            <family val="2"/>
          </rPr>
          <t xml:space="preserve">
In order to comply with this criterion in the specific field of T&amp;T CPD a training provider organization must have in place a formative evaluation approach allowing to collect feed-back, from T&amp;T but also other relevant stakeholders, on how the CPD function is working and how it can be improved.
Mechanisms must be in place to use the result of formative evaluation, but also external, independent assessment of the CPD function is necessary to guarantee the “view from outside” that can detect problems and suggestions not identifiable in the circle of the “insiders”.
</t>
        </r>
      </text>
    </comment>
  </commentList>
</comments>
</file>

<file path=xl/comments3.xml><?xml version="1.0" encoding="utf-8"?>
<comments xmlns="http://schemas.openxmlformats.org/spreadsheetml/2006/main">
  <authors>
    <author>Author</author>
  </authors>
  <commentList>
    <comment ref="B3" authorId="0">
      <text>
        <r>
          <rPr>
            <sz val="9"/>
            <color indexed="81"/>
            <rFont val="Tahoma"/>
            <family val="2"/>
          </rPr>
          <t xml:space="preserve">This criterion refers to the use of peer-support in T&amp;T communities of practice to enhance CPD though informal, collaborative, problem-based learning.
</t>
        </r>
        <r>
          <rPr>
            <b/>
            <sz val="9"/>
            <color indexed="81"/>
            <rFont val="Tahoma"/>
            <family val="2"/>
          </rPr>
          <t>Guidance of examples on how to meet the criterion</t>
        </r>
        <r>
          <rPr>
            <sz val="9"/>
            <color indexed="81"/>
            <rFont val="Tahoma"/>
            <family val="2"/>
          </rPr>
          <t xml:space="preserve">
Although this criterion cannot be considered mandatory in most of learning contexts, the use of on-line community of practices to support CPD is a natural outcome of many other criteria of the “INPUT” and “PROCESS” Groups.
Its compliance shows a certain degree of e-maturity of a training provider organization, particularly when an open approach is adopted to inter-organizational learning and exchange of good practice among organizations through T&amp;T communities.
</t>
        </r>
      </text>
    </comment>
    <comment ref="B7" authorId="0">
      <text>
        <r>
          <rPr>
            <sz val="9"/>
            <color indexed="81"/>
            <rFont val="Tahoma"/>
            <family val="2"/>
          </rPr>
          <t xml:space="preserve">This criterion refers to the demonstrable progress, in quantitative but also –and more importantly- in qualitative terms, in the use of ICT for teaching and learning.
</t>
        </r>
        <r>
          <rPr>
            <b/>
            <sz val="9"/>
            <color indexed="81"/>
            <rFont val="Tahoma"/>
            <family val="2"/>
          </rPr>
          <t>Guidance of examples on how to meet the criterion</t>
        </r>
        <r>
          <rPr>
            <sz val="9"/>
            <color indexed="81"/>
            <rFont val="Tahoma"/>
            <family val="2"/>
          </rPr>
          <t xml:space="preserve">
Quantitative indicators for this criterion are the increase of programmes and hours of learning successfully conducted through the support of ICT, number of T&amp;T actively involved in the development and use of ICT-based learning resources, numbers of eLearning resources originated by T&amp;T of the training provider organization.
But the most important indicators are of a qualitative and descriptive nature, related to the improvement in the teaching/learning practice, and to the improvement of learning outcomes achieved through the use of ICT in the processes of teaching and learning.
</t>
        </r>
      </text>
    </comment>
    <comment ref="B12" authorId="0">
      <text>
        <r>
          <rPr>
            <sz val="9"/>
            <color indexed="81"/>
            <rFont val="Tahoma"/>
            <family val="2"/>
          </rPr>
          <t xml:space="preserve">In its more plain interpretation, this criterion simply refers to the compliance with legislative or regulatory requirements established (see CPD 4 “Guidance” section). In a more articulated understanding it includes a broad variety of learning opportunities (such as, of course, informal and work-based learning) actually used by T&amp;T to develop their  competences related to the use of ICT for teaching and learning.
</t>
        </r>
        <r>
          <rPr>
            <b/>
            <sz val="9"/>
            <color indexed="81"/>
            <rFont val="Tahoma"/>
            <family val="2"/>
          </rPr>
          <t>Guidance of examples on how to meet the criterion</t>
        </r>
        <r>
          <rPr>
            <sz val="9"/>
            <color indexed="81"/>
            <rFont val="Tahoma"/>
            <family val="2"/>
          </rPr>
          <t xml:space="preserve">
In order to fully comply with this criterion the simple respect of a pre-defined amount of learning hours per teacher is not sufficient.
The capacity to value informal and work-based learning, well beyond the minimum of hours formally established, should be supported by specific incentives and tools (such as ePortfolio and personal leaning environments) offered to T&amp;T to undertake, document and valorize “additional” learning experiences that are difficult to be counted through bureaucratic approaches CPD requirements.
</t>
        </r>
      </text>
    </comment>
  </commentList>
</comments>
</file>

<file path=xl/comments4.xml><?xml version="1.0" encoding="utf-8"?>
<comments xmlns="http://schemas.openxmlformats.org/spreadsheetml/2006/main">
  <authors>
    <author>Author</author>
  </authors>
  <commentList>
    <comment ref="B3" authorId="0">
      <text>
        <r>
          <rPr>
            <sz val="9"/>
            <color indexed="81"/>
            <rFont val="Tahoma"/>
            <family val="2"/>
          </rPr>
          <t xml:space="preserve">This criterion refers to what can be considered a pre-condition for quality of CPD in general: that the training provider organization conceives itself as a “learning organization” that offers the maximum of learning opportunities to its employees and learn from experiences, continuously adapting itself to changing conditions and committed to quality development through the contribution of all its members.
</t>
        </r>
        <r>
          <rPr>
            <b/>
            <sz val="9"/>
            <color indexed="81"/>
            <rFont val="Tahoma"/>
            <family val="2"/>
          </rPr>
          <t>Guidance of examples on how to meet the criterion</t>
        </r>
        <r>
          <rPr>
            <sz val="9"/>
            <color indexed="81"/>
            <rFont val="Tahoma"/>
            <family val="2"/>
          </rPr>
          <t xml:space="preserve">
A clear and basic demonstration of this criterion is the management attitude towards CPD as a necessary investment rather than an avoidable cost. Tolerance to mistakes, constant attention to change requirements, priority given to CPD in times of scarce financial resources are all valuable indicators for this “context” criterion.
</t>
        </r>
      </text>
    </comment>
    <comment ref="B7" authorId="0">
      <text>
        <r>
          <rPr>
            <sz val="9"/>
            <color indexed="81"/>
            <rFont val="Tahoma"/>
            <family val="2"/>
          </rPr>
          <t xml:space="preserve">This criterion refers to the awareness level, by the management but also by the teaching and training staff, of the necessity of ICT competences to cope with a changing demand for training by individuals and employers/organizations.
</t>
        </r>
        <r>
          <rPr>
            <b/>
            <sz val="9"/>
            <color indexed="81"/>
            <rFont val="Tahoma"/>
            <family val="2"/>
          </rPr>
          <t>Guidance of examples on how to meet the criterion</t>
        </r>
        <r>
          <rPr>
            <sz val="9"/>
            <color indexed="81"/>
            <rFont val="Tahoma"/>
            <family val="2"/>
          </rPr>
          <t xml:space="preserve">
In spite of many evidences of the need and opportunity to exploit the huge potential of ICT to enhance the teaching and learning processes inn terms of quality, accessibility, inclusiveness, competences development, compliance with labor market requirements, many training provider organizations are still unconvinced that ICT competences are key for their business. One way to demonstrate compliance with this criterion is to include a chapter on the use of ICT –and the necessary competences to be developed- in the strategic development documents of the organization when it exists.
</t>
        </r>
      </text>
    </comment>
  </commentList>
</comments>
</file>

<file path=xl/sharedStrings.xml><?xml version="1.0" encoding="utf-8"?>
<sst xmlns="http://schemas.openxmlformats.org/spreadsheetml/2006/main" count="296" uniqueCount="147">
  <si>
    <t>Target institution/ group</t>
  </si>
  <si>
    <t xml:space="preserve">OVERALL RESULT (GENERATED FROM ALL CRITERIA GROUP) </t>
  </si>
  <si>
    <t>n</t>
  </si>
  <si>
    <t>Result</t>
  </si>
  <si>
    <t xml:space="preserve">  </t>
  </si>
  <si>
    <t>HE and VET institutions providing technology enhanced learing and teaching for their audience</t>
  </si>
  <si>
    <t>Level of implementation</t>
  </si>
  <si>
    <t>CPD 1</t>
  </si>
  <si>
    <t>ICT competences of teachers and trainers</t>
  </si>
  <si>
    <t>ICT competences are a requirement for recruitment of new teachers/trainers</t>
  </si>
  <si>
    <t>ICT competences of all existing staff are regularly checked and learning programmes are defined on a personalised base</t>
  </si>
  <si>
    <t>ICT competences requirements for teachers and trainers having updated at least every two years</t>
  </si>
  <si>
    <t>CPD 2</t>
  </si>
  <si>
    <t>ICT pedagogical competences of teachers and trainers</t>
  </si>
  <si>
    <t>ICT Pedagogical Competences are well defined and known by all teaching/training staff</t>
  </si>
  <si>
    <t>ICT Pedagogical competences achieved through practice are assessed and recognised according to international or national standards</t>
  </si>
  <si>
    <t>Teachers/trainers having recognised ICT Pedagogical  competences are  identified and activated as support resources for other teachers and trainers</t>
  </si>
  <si>
    <r>
      <t xml:space="preserve">CRITERIA GROUP 1. </t>
    </r>
    <r>
      <rPr>
        <b/>
        <sz val="11"/>
        <color rgb="FF0070C0"/>
        <rFont val="Calibri"/>
        <family val="2"/>
        <scheme val="minor"/>
      </rPr>
      <t>INPUT CRITERIA</t>
    </r>
  </si>
  <si>
    <t>CPD 3</t>
  </si>
  <si>
    <t>CPD opportunities available for teachers and trainers on ICT for learning</t>
  </si>
  <si>
    <t>Teachers/trainers have the possibility to access different forms of learning opportunities on ICT for learning from their workplace (for example on-line courses, expert colleagues support, involvement in running courses and work-based learning projects).</t>
  </si>
  <si>
    <t>Normative/administrative conditions exist to allow teachers/trainers to reserve a fraction of working time for learning and professional development</t>
  </si>
  <si>
    <t>Teachers/trainers are concretely encouraged by the management to use available learning opportunities and learning networks to become more proficient in the learning use of ICT</t>
  </si>
  <si>
    <t>CPD 4</t>
  </si>
  <si>
    <t>Economic resources for CPD available</t>
  </si>
  <si>
    <t>Continuous Professional Development (CPD) quality criteria</t>
  </si>
  <si>
    <t>Periodic review of CPD needs/ requirements</t>
  </si>
  <si>
    <t>A budget is planned on a regular basis for teachers/trainers training</t>
  </si>
  <si>
    <t>Important emerging learning needs can be addressed by ad hoc resources even when the teachers/trainers training budget is no longer available</t>
  </si>
  <si>
    <t>Adequate space is given, in budget planning, to different elearning opportunities for teachers/trainers, including distance learning and open educational resources, that can substantially reduce the cost of learning</t>
  </si>
  <si>
    <t>CPD 5</t>
  </si>
  <si>
    <t>Total per Input criteria</t>
  </si>
  <si>
    <t>A procedure exists to identify teachers/trainers’ learning needs and is applied at least on a yearly basis</t>
  </si>
  <si>
    <t>The results of learning needs identification are systematically used to plan and made learning opportunities available to teachers/trainers</t>
  </si>
  <si>
    <t>CPD 6</t>
  </si>
  <si>
    <t>Monitoring/ providing supply of qualitative learning opportunities</t>
  </si>
  <si>
    <t>Total per CPD 5:</t>
  </si>
  <si>
    <t>The organisation applies a well defined quality assurance approach to select training opportunities for its teachers/trainers</t>
  </si>
  <si>
    <t>The organisation applies a well defined quality assurance approach to the provision of internally organised learning opportunities for its teachers/trainers</t>
  </si>
  <si>
    <t>Feed-back on each learning experience is regularly collected from participating teachers/trainers and used to improve selection or organisation of elearning opportunities</t>
  </si>
  <si>
    <t>CPD 7</t>
  </si>
  <si>
    <t>Self-assessment and external assessment processes regularly followed and used to review supply</t>
  </si>
  <si>
    <t>The organisation is evaluating its own performance in the provision of professional development opportunities to its teachers/trainers</t>
  </si>
  <si>
    <t>Teachers/trainers and other relevant stakeholders participate in the evaluation of teachers/trainers CPD</t>
  </si>
  <si>
    <t>The results of evaluation are recorded, made available to stakeholders, and systematically utilised to propose and implement improvement on the current provision/selection of learning opportunities</t>
  </si>
  <si>
    <t>CPD 8</t>
  </si>
  <si>
    <t>Existence of a “learning community of practice” among teachers/trainers</t>
  </si>
  <si>
    <r>
      <t>CRITERIA GROUP 3.</t>
    </r>
    <r>
      <rPr>
        <b/>
        <sz val="11"/>
        <color rgb="FF0070C0"/>
        <rFont val="Calibri"/>
        <family val="2"/>
        <scheme val="minor"/>
      </rPr>
      <t xml:space="preserve"> OUTPUT CRITERIA</t>
    </r>
  </si>
  <si>
    <r>
      <t xml:space="preserve">CRITERIA GROUP 2. </t>
    </r>
    <r>
      <rPr>
        <b/>
        <sz val="11"/>
        <color rgb="FF0070C0"/>
        <rFont val="Calibri"/>
        <family val="2"/>
        <scheme val="minor"/>
      </rPr>
      <t>PROCESS CRITERIA</t>
    </r>
  </si>
  <si>
    <t>Total per Process criteria</t>
  </si>
  <si>
    <t>Total per CPD 7:</t>
  </si>
  <si>
    <t>Total per CPD6:</t>
  </si>
  <si>
    <t>Teachers/trainers share their learning experiences to a significant extent and are used to provide peer support to colleagues</t>
  </si>
  <si>
    <t>Teachers/trainers take part in inter-organisational teachers/trainers professional development communities (including on-line international communities) on the use of ICT for learning</t>
  </si>
  <si>
    <t>Total per CPD 8:</t>
  </si>
  <si>
    <t>CPD 9</t>
  </si>
  <si>
    <t>Documented progress in the use of ICT for learning</t>
  </si>
  <si>
    <t>Progress achieved in teachers competences in using ICT for learning is documented and records are accessible to stakeholders (e.g. students, funding bodies, employers, etc.)</t>
  </si>
  <si>
    <t>Quantitative data and qualitative information on study programmes utilising ICT and number of teachers/trainers involved are available and monitored to check progress achieved</t>
  </si>
  <si>
    <t>Available data demonstrate significant progress in quantity and quality of study programmes and teachers/trainers competences.</t>
  </si>
  <si>
    <t>Total per CPD 9:</t>
  </si>
  <si>
    <t>CPD 10</t>
  </si>
  <si>
    <t>Actual amount of CPD hours per T&amp;T</t>
  </si>
  <si>
    <t>The actual amount of learning hours per teachers/trainers is above the minimal requirement</t>
  </si>
  <si>
    <t>A large variety of learning modes and learning opportunities (including work-based and project-based learning) is actually used to maximise the opportunities of CPD, resulting in a substantial documentable increase of learning outcomes achieved by teachers/trainers</t>
  </si>
  <si>
    <t>CPD 11</t>
  </si>
  <si>
    <t>Total per CPD 10:</t>
  </si>
  <si>
    <t>Total per Output criteria</t>
  </si>
  <si>
    <r>
      <t xml:space="preserve">CRITERIA GROUP 4. </t>
    </r>
    <r>
      <rPr>
        <b/>
        <sz val="11"/>
        <color rgb="FF0070C0"/>
        <rFont val="Calibri"/>
        <family val="2"/>
        <scheme val="minor"/>
      </rPr>
      <t>CONTEXT CRITERIA</t>
    </r>
  </si>
  <si>
    <t>The organisation adopts, on its everyday practices, the principles of a “learning organisation” both by recognising the value of learning for its employees and by adopting a “formative evaluation” approach in all its functions</t>
  </si>
  <si>
    <t>Teachers/trainers’ training and professional development activities are not reduced more than proportionally in times of overall budget reduction</t>
  </si>
  <si>
    <t>ICT competences recognized as necessary for quality vet in vet provider organizations</t>
  </si>
  <si>
    <t>The overall strategy documents of the organisation recognise the importance of ICT for quality and accessibility of training provision, and the need to adequately propose teaching/training staff to use ICT potential in learning terms</t>
  </si>
  <si>
    <t>Specific ICT for learning development plans are available and known by all staff and main stakeholders</t>
  </si>
  <si>
    <t>Sufficient coherence exists between strategy document and plans on one side, and current developments on the other side.</t>
  </si>
  <si>
    <t>Total per Context criteria</t>
  </si>
  <si>
    <t>CPD 12</t>
  </si>
  <si>
    <t>Favorable organizational conditions for CPD</t>
  </si>
  <si>
    <t>Total % per CPD1:</t>
  </si>
  <si>
    <t>1. INPUT CRITERIA</t>
  </si>
  <si>
    <t>2. PROCESS CRITERIA</t>
  </si>
  <si>
    <t>3. OUTPUT CRITERIA</t>
  </si>
  <si>
    <t>4. CONTEXT CRITERIA</t>
  </si>
  <si>
    <t>Total % per CPD2:</t>
  </si>
  <si>
    <t>Total % per CPD 11:</t>
  </si>
  <si>
    <t>Total % per CPD 12:</t>
  </si>
  <si>
    <t>Total % per CPD 3:</t>
  </si>
  <si>
    <t>Total % per CPD 4:</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</si>
  <si>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</si>
  <si>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r>
      <t>Comments and measures for improvement 
(</t>
    </r>
    <r>
      <rPr>
        <b/>
        <sz val="11"/>
        <color rgb="FF0070C0"/>
        <rFont val="Calibri"/>
        <family val="2"/>
        <scheme val="minor"/>
      </rPr>
      <t>Column filled in by case authors, for public/confidential use</t>
    </r>
    <r>
      <rPr>
        <b/>
        <sz val="11"/>
        <rFont val="Calibri"/>
        <family val="2"/>
        <charset val="186"/>
        <scheme val="minor"/>
      </rPr>
      <t>)</t>
    </r>
  </si>
  <si>
    <t>0 - not considered at all</t>
  </si>
  <si>
    <t>1 -  planned, not implemented</t>
  </si>
  <si>
    <t>2 - partially implemented</t>
  </si>
  <si>
    <t>3 - fully implemented</t>
  </si>
  <si>
    <t xml:space="preserve">The process description on how the criteria can be used in case development </t>
  </si>
  <si>
    <t>Lifelong Learning Program
Leonardo da Vinci Transfer of Innovation project "REVIVE VET – Review and Revive VET Practices"
 No. LLP-LDV-TOI-2011-LT-0087</t>
  </si>
  <si>
    <t>Copy right issues</t>
  </si>
  <si>
    <t>This product is released under Creative Common licence  
CC BY-NC-ND 3.0</t>
  </si>
  <si>
    <t>max 30</t>
  </si>
  <si>
    <t>max 25</t>
  </si>
  <si>
    <t>max 20</t>
  </si>
  <si>
    <t>weight</t>
  </si>
  <si>
    <t>A significant part (&gt;25%) of teaching staff have well identifiable ICT Pedagogical competences</t>
  </si>
  <si>
    <t xml:space="preserve">  Continuous Professional Development (CPD) quality criteria</t>
  </si>
  <si>
    <t xml:space="preserve">CPD 5 </t>
  </si>
  <si>
    <t>Peer Reviewer opinion of Level of Implementation</t>
  </si>
  <si>
    <t>Peer Review Result</t>
  </si>
  <si>
    <r>
      <t>Comments and measures for improvement 
(</t>
    </r>
    <r>
      <rPr>
        <b/>
        <sz val="11"/>
        <color rgb="FF0070C0"/>
        <rFont val="Calibri"/>
        <family val="2"/>
        <scheme val="minor"/>
      </rPr>
      <t>Column filled in by peer reviewers, for confidential use</t>
    </r>
    <r>
      <rPr>
        <b/>
        <sz val="11"/>
        <rFont val="Calibri"/>
        <family val="2"/>
        <charset val="186"/>
        <scheme val="minor"/>
      </rPr>
      <t>)</t>
    </r>
  </si>
  <si>
    <t>OVERALL RESULT AFTER PEER REVIEW</t>
  </si>
  <si>
    <t>max 7</t>
  </si>
  <si>
    <t>max 8</t>
  </si>
  <si>
    <t>max 10</t>
  </si>
  <si>
    <t>Teachers of secondary schools involved in the project indicated that ICT competences are the requirement for them, but not formally described. Competences are not regularly checked, however, frequent training seminars are available for teachers on ICT competence development</t>
  </si>
  <si>
    <t>Teacher competences should be developed on the basis of any kind of framework selected, but not on random basis.</t>
  </si>
  <si>
    <t>All the issues related to ICT competence development are frequently referred to, however, they are only referred, but not described in terms of recognition or identification of ICT necessary competences.</t>
  </si>
  <si>
    <t>Establish recognition of ICT competences on the basis of ICT competence standard.</t>
  </si>
  <si>
    <t>Teachers of secondary schools have Moodle environment ready for them to be used with training on how to use the environment for curriculum development. Teachers have various training courses offered for their ICT competence development, as well. The only problem is that these courses are random ones, not consistent with any competence standard. Directors of schools at LieDM association very flexibly adjust teacher training programs to introducing ICT competence development, and encourage teachers to uptake ICT solutions in classes.</t>
  </si>
  <si>
    <t>Schools have annual budget for CPD. LieDM association contributes to meeting teachers needs even when resources are not available.  Budget reducations are not always adequate.</t>
  </si>
  <si>
    <t>As far as LieDM association members are concerned, teachers with ICT competence development requirement are target groups for training. However, it can be noted that once training sessions are in place, teachers say that they have other types of training needs, as well, but they are not investigated on their needs, and learning opportunities are usually project - based offers.</t>
  </si>
  <si>
    <t>Quality assurance on integration of ICT in curriculum should be updated with these quality criteria, which should be adapted to secondary school needs, translated into Lithuanian and also adapted to school vocabulary. However, whenever training takes place, feedback from participants is always taken into consideration.</t>
  </si>
  <si>
    <t>Teachers are assessed too often, with the involvement of local authorities, teacher qualification training centres, the Ministry of Education and Science, also teachers themselves and parent representatives, school boards, etc.</t>
  </si>
  <si>
    <t>Teachers at schools are not inclined to share their experiences, but in this project, teachers were able to share their cases of integration of ICT in a publication.  Teachers take part in LieDM association meetings and seminars to share their ways of integration of ICT in education.</t>
  </si>
  <si>
    <t xml:space="preserve">At schools, teachers do not have any quantitative date on the use of ICT in curriculum and classroom. This project, in LieDM association, allowed to document the classes and examples of ICT use in Moodle virtual learning environment. </t>
  </si>
  <si>
    <t>Teachers have required time to be allocated for CPD, and there is a variety of training modes and cotents offered for them, incuding work-based and project - based.</t>
  </si>
  <si>
    <t>Yes, as an example - Kaunas e-school club, as well Prienai Žiburys gymnasium.</t>
  </si>
  <si>
    <t>Though ICT integration at school is recognised, the consistency with the strategic issues, as well as budget and school activities is not ensured.</t>
  </si>
  <si>
    <t>LieDM association should provide clear competence development model or reference to it for secondary school teachers.</t>
  </si>
  <si>
    <t>LieDM association should clearly provide information how ICT competences are recognised for teachers.</t>
  </si>
  <si>
    <t>Survey should be implemeneted on consistent basis or schools should be addressed to identify their learning needs.</t>
  </si>
  <si>
    <t>Implement survey on school teachers' ICT skill training needs</t>
  </si>
  <si>
    <t xml:space="preserve">LieDM association cannot be supervising institution in Lithuania, but can suggest mechanisms on quality assurance and feedback on learning experiences using such infrastructure. </t>
  </si>
  <si>
    <t>LieDM association should create learning community option for teachers.</t>
  </si>
  <si>
    <t xml:space="preserve">LieDM association is not able to implement documented progress of ICT uptake at schools due to the fact that it is the funnction of ther organizations in Lithuania. </t>
  </si>
  <si>
    <t xml:space="preserve">peer reviewing accepts broader context of LieDM association publicly available documents and website and states that certain strategy documents and soecific plans exist and priorites are well communicated to the institutions. </t>
  </si>
  <si>
    <r>
      <t xml:space="preserve">Quality criteria for ICT integration </t>
    </r>
    <r>
      <rPr>
        <b/>
        <sz val="11"/>
        <rFont val="Calibri"/>
        <family val="2"/>
      </rPr>
      <t>on Curriculum level - SELF-ASSESSMENT, CASE DEVELOPMENT, AND PEER REVIEW TEMPLATE</t>
    </r>
  </si>
  <si>
    <t>Case title</t>
  </si>
  <si>
    <t xml:space="preserve">Quality criteria were developed by </t>
  </si>
  <si>
    <t>Airina Volungevičienė, Estela Daukšienė, Margarita Poškutė, Dalia Baziukė</t>
  </si>
  <si>
    <t>Institutions, 
affiliation</t>
  </si>
  <si>
    <t>Vytautas Magnus University, Revive VET project consortium</t>
  </si>
  <si>
    <t>VALUES</t>
  </si>
  <si>
    <r>
      <t xml:space="preserve">This template based on the quality criteria grid for curriculum level can be used to:
- self-assess technology enhanced learning curriculum before official attestation and accreditation within an institution
- externally assess technology enhanced learning curriculum agains the quality criteria listed in this document. 
Attestation/ accreditation proceedure should be implemented according to institutional regulations. External attestion/ accreditation can be implemented on the national or international level by Revive VET project partners and would lead to certification. 
The result of self-assessment and case presentation will be followed by </t>
    </r>
    <r>
      <rPr>
        <b/>
        <i/>
        <sz val="11"/>
        <rFont val="Calibri"/>
        <family val="2"/>
      </rPr>
      <t>peer reviewing who will aim at: 
a) the indication of the status quo of curriculum and recommendations for further case development;
b) the indication of the percentage measuring how quality criteria are met integrating ICT in technology enhanced learning curriculum (max 100 %)</t>
    </r>
  </si>
  <si>
    <t xml:space="preserve">Minimum requirement for attestation  </t>
  </si>
  <si>
    <t>The minimum requirement for attestion or accreditation is that each criteria group is represented in technology enhanced learning curriculum. 
The curriculum is recommended for technology enhanced learning if the minimum percentage of each criteria group is represented. The minimum requirements should be followed in institutional regulations for techology enhanced learning/ study organization. Otherwise, the minimum 80 % should be reached in all criterial groups.</t>
  </si>
  <si>
    <t>This document is based on the quality criteria for ICT integration on curriculum level, and it is meant to to guide teachers and authors to develop and present their cases for peer reviewing and self-assessment. The training material can be used to accompany this document to further explain quality criteria, however, all explanations about each criteria are inserted as comments at each sub-criteria.</t>
  </si>
  <si>
    <t>Case authors</t>
  </si>
  <si>
    <t xml:space="preserve">Rytis Koncevičius (LieDM association) </t>
  </si>
</sst>
</file>

<file path=xl/styles.xml><?xml version="1.0" encoding="utf-8"?>
<styleSheet xmlns="http://schemas.openxmlformats.org/spreadsheetml/2006/main">
  <numFmts count="2">
    <numFmt numFmtId="164" formatCode="0.0"/>
    <numFmt numFmtId="165" formatCode="0.0%"/>
  </numFmts>
  <fonts count="32">
    <font>
      <sz val="11"/>
      <color theme="1"/>
      <name val="Calibri"/>
      <family val="2"/>
      <charset val="186"/>
      <scheme val="minor"/>
    </font>
    <font>
      <sz val="8"/>
      <name val="Calibri"/>
      <family val="2"/>
      <charset val="186"/>
    </font>
    <font>
      <b/>
      <sz val="11"/>
      <color rgb="FFFF0000"/>
      <name val="Calibri"/>
      <family val="2"/>
      <charset val="186"/>
      <scheme val="minor"/>
    </font>
    <font>
      <b/>
      <sz val="11"/>
      <color theme="1"/>
      <name val="Calibri"/>
      <family val="2"/>
      <charset val="186"/>
      <scheme val="minor"/>
    </font>
    <font>
      <sz val="11"/>
      <name val="Calibri"/>
      <family val="2"/>
      <charset val="186"/>
      <scheme val="minor"/>
    </font>
    <font>
      <b/>
      <i/>
      <sz val="11"/>
      <color theme="1"/>
      <name val="Calibri"/>
      <family val="2"/>
      <charset val="186"/>
      <scheme val="minor"/>
    </font>
    <font>
      <b/>
      <sz val="10"/>
      <color rgb="FF000000"/>
      <name val="Arial"/>
      <family val="2"/>
    </font>
    <font>
      <i/>
      <sz val="11"/>
      <color theme="1"/>
      <name val="Calibri"/>
      <family val="2"/>
      <charset val="186"/>
      <scheme val="minor"/>
    </font>
    <font>
      <b/>
      <sz val="11"/>
      <color theme="1"/>
      <name val="Calibri"/>
      <family val="2"/>
      <scheme val="minor"/>
    </font>
    <font>
      <b/>
      <sz val="11"/>
      <name val="Calibri"/>
      <family val="2"/>
      <charset val="186"/>
      <scheme val="minor"/>
    </font>
    <font>
      <b/>
      <sz val="11"/>
      <color rgb="FF0070C0"/>
      <name val="Calibri"/>
      <family val="2"/>
      <scheme val="minor"/>
    </font>
    <font>
      <sz val="10"/>
      <color theme="1"/>
      <name val="Calibri"/>
      <family val="2"/>
      <charset val="186"/>
      <scheme val="minor"/>
    </font>
    <font>
      <sz val="10"/>
      <color rgb="FF0070C0"/>
      <name val="Calibri"/>
      <family val="2"/>
      <charset val="186"/>
      <scheme val="minor"/>
    </font>
    <font>
      <sz val="10"/>
      <color theme="1"/>
      <name val="Calibri"/>
      <family val="2"/>
      <scheme val="minor"/>
    </font>
    <font>
      <sz val="9"/>
      <color indexed="81"/>
      <name val="Tahoma"/>
      <family val="2"/>
    </font>
    <font>
      <b/>
      <sz val="9"/>
      <color indexed="81"/>
      <name val="Tahoma"/>
      <family val="2"/>
    </font>
    <font>
      <b/>
      <sz val="11"/>
      <color rgb="FFFF0000"/>
      <name val="Calibri"/>
      <family val="2"/>
      <charset val="186"/>
    </font>
    <font>
      <sz val="11"/>
      <color rgb="FFFF0000"/>
      <name val="Calibri"/>
      <family val="2"/>
      <charset val="186"/>
      <scheme val="minor"/>
    </font>
    <font>
      <i/>
      <sz val="11"/>
      <color rgb="FFFF0000"/>
      <name val="Calibri"/>
      <family val="2"/>
      <charset val="186"/>
    </font>
    <font>
      <sz val="8"/>
      <color rgb="FFFF0000"/>
      <name val="Calibri"/>
      <family val="2"/>
      <charset val="186"/>
    </font>
    <font>
      <b/>
      <sz val="8"/>
      <color rgb="FFFF0000"/>
      <name val="Calibri"/>
      <family val="2"/>
      <charset val="186"/>
    </font>
    <font>
      <sz val="11"/>
      <color theme="1"/>
      <name val="Calibri"/>
      <family val="2"/>
      <charset val="186"/>
      <scheme val="minor"/>
    </font>
    <font>
      <b/>
      <i/>
      <sz val="11"/>
      <color rgb="FFFF0000"/>
      <name val="Calibri"/>
      <family val="2"/>
      <charset val="186"/>
      <scheme val="minor"/>
    </font>
    <font>
      <i/>
      <sz val="11"/>
      <name val="Calibri"/>
      <family val="2"/>
      <charset val="186"/>
    </font>
    <font>
      <b/>
      <sz val="11"/>
      <color indexed="8"/>
      <name val="Calibri"/>
      <family val="2"/>
      <charset val="186"/>
    </font>
    <font>
      <b/>
      <sz val="11"/>
      <name val="Calibri"/>
      <family val="2"/>
    </font>
    <font>
      <b/>
      <sz val="11"/>
      <color indexed="10"/>
      <name val="Calibri"/>
      <family val="2"/>
      <charset val="186"/>
    </font>
    <font>
      <i/>
      <sz val="11"/>
      <name val="Calibri"/>
      <family val="2"/>
      <charset val="186"/>
      <scheme val="minor"/>
    </font>
    <font>
      <b/>
      <i/>
      <sz val="11"/>
      <name val="Calibri"/>
      <family val="2"/>
      <charset val="186"/>
      <scheme val="minor"/>
    </font>
    <font>
      <b/>
      <i/>
      <sz val="11"/>
      <name val="Calibri"/>
      <family val="2"/>
    </font>
    <font>
      <i/>
      <sz val="11"/>
      <color theme="1"/>
      <name val="Calibri"/>
      <family val="2"/>
      <scheme val="minor"/>
    </font>
    <font>
      <b/>
      <sz val="11"/>
      <name val="Calibri"/>
      <family val="2"/>
      <charset val="186"/>
    </font>
  </fonts>
  <fills count="7">
    <fill>
      <patternFill patternType="none"/>
    </fill>
    <fill>
      <patternFill patternType="gray125"/>
    </fill>
    <fill>
      <patternFill patternType="solid">
        <fgColor rgb="FF7BD000"/>
        <bgColor indexed="64"/>
      </patternFill>
    </fill>
    <fill>
      <patternFill patternType="solid">
        <fgColor theme="0"/>
        <bgColor indexed="64"/>
      </patternFill>
    </fill>
    <fill>
      <patternFill patternType="solid">
        <fgColor indexed="50"/>
        <bgColor indexed="64"/>
      </patternFill>
    </fill>
    <fill>
      <patternFill patternType="solid">
        <fgColor theme="3" tint="0.79998168889431442"/>
        <bgColor indexed="64"/>
      </patternFill>
    </fill>
    <fill>
      <patternFill patternType="solid">
        <fgColor theme="8"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10"/>
      </bottom>
      <diagonal/>
    </border>
    <border>
      <left/>
      <right style="thick">
        <color indexed="10"/>
      </right>
      <top/>
      <bottom/>
      <diagonal/>
    </border>
    <border>
      <left style="thick">
        <color indexed="10"/>
      </left>
      <right style="thick">
        <color indexed="10"/>
      </right>
      <top style="thick">
        <color indexed="10"/>
      </top>
      <bottom style="thick">
        <color indexed="10"/>
      </bottom>
      <diagonal/>
    </border>
    <border>
      <left/>
      <right style="thick">
        <color indexed="10"/>
      </right>
      <top style="thick">
        <color indexed="10"/>
      </top>
      <bottom style="thick">
        <color indexed="10"/>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s>
  <cellStyleXfs count="2">
    <xf numFmtId="0" fontId="0" fillId="0" borderId="0"/>
    <xf numFmtId="9" fontId="21" fillId="0" borderId="0" applyFont="0" applyFill="0" applyBorder="0" applyAlignment="0" applyProtection="0"/>
  </cellStyleXfs>
  <cellXfs count="236">
    <xf numFmtId="0" fontId="0" fillId="0" borderId="0" xfId="0"/>
    <xf numFmtId="0" fontId="0" fillId="0" borderId="0" xfId="0" applyAlignment="1">
      <alignment horizontal="left" vertical="top" wrapText="1"/>
    </xf>
    <xf numFmtId="0" fontId="0" fillId="0" borderId="0" xfId="0"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0" fillId="0" borderId="0" xfId="0" applyAlignment="1">
      <alignment horizontal="center" vertical="top"/>
    </xf>
    <xf numFmtId="0" fontId="5" fillId="0" borderId="0" xfId="0" applyFont="1" applyAlignment="1">
      <alignment horizontal="left" vertical="top"/>
    </xf>
    <xf numFmtId="0" fontId="0" fillId="0" borderId="6" xfId="0" applyBorder="1" applyAlignment="1">
      <alignment horizontal="left" vertical="top"/>
    </xf>
    <xf numFmtId="0" fontId="7" fillId="0" borderId="0" xfId="0" applyFont="1" applyBorder="1" applyAlignment="1">
      <alignment horizontal="center" vertical="top"/>
    </xf>
    <xf numFmtId="0" fontId="0" fillId="0" borderId="0" xfId="0" applyBorder="1" applyAlignment="1">
      <alignment horizontal="left" vertical="top"/>
    </xf>
    <xf numFmtId="0" fontId="11" fillId="0" borderId="0" xfId="0" applyFont="1" applyAlignment="1">
      <alignment horizontal="left" vertical="top"/>
    </xf>
    <xf numFmtId="0" fontId="0" fillId="0" borderId="0" xfId="0" applyBorder="1" applyAlignment="1">
      <alignment horizontal="left" vertical="top" wrapText="1"/>
    </xf>
    <xf numFmtId="0" fontId="3" fillId="2" borderId="13" xfId="0" applyFont="1" applyFill="1" applyBorder="1" applyAlignment="1">
      <alignment horizontal="center" vertical="top" wrapText="1"/>
    </xf>
    <xf numFmtId="0" fontId="3" fillId="0" borderId="0" xfId="0" applyFont="1" applyBorder="1" applyAlignment="1">
      <alignment horizontal="left" vertical="top"/>
    </xf>
    <xf numFmtId="10" fontId="0" fillId="0" borderId="0" xfId="0" applyNumberFormat="1" applyBorder="1" applyAlignment="1">
      <alignment horizontal="center" vertical="top"/>
    </xf>
    <xf numFmtId="0" fontId="0" fillId="0" borderId="0" xfId="0" applyAlignment="1">
      <alignment horizontal="left" vertical="top"/>
    </xf>
    <xf numFmtId="0" fontId="9" fillId="2" borderId="18" xfId="0" applyFont="1" applyFill="1" applyBorder="1" applyAlignment="1">
      <alignment horizontal="center" vertical="top" wrapText="1"/>
    </xf>
    <xf numFmtId="0" fontId="9" fillId="2" borderId="0" xfId="0" applyFont="1" applyFill="1" applyAlignment="1">
      <alignment horizontal="left" vertical="top"/>
    </xf>
    <xf numFmtId="0" fontId="0" fillId="2" borderId="0" xfId="0" applyFill="1" applyAlignment="1">
      <alignment horizontal="left" vertical="top" wrapText="1"/>
    </xf>
    <xf numFmtId="0" fontId="0" fillId="2" borderId="0" xfId="0" applyFill="1" applyAlignment="1">
      <alignment horizontal="left" vertical="top"/>
    </xf>
    <xf numFmtId="0" fontId="0" fillId="2" borderId="0" xfId="0" applyFill="1" applyAlignment="1">
      <alignment horizontal="center" vertical="top"/>
    </xf>
    <xf numFmtId="0" fontId="11" fillId="0" borderId="1" xfId="0" applyFont="1" applyBorder="1" applyAlignment="1">
      <alignment wrapText="1"/>
    </xf>
    <xf numFmtId="0" fontId="0" fillId="0" borderId="15" xfId="0" applyBorder="1" applyAlignment="1">
      <alignment horizontal="left" vertical="top" wrapText="1"/>
    </xf>
    <xf numFmtId="0" fontId="11" fillId="0" borderId="1" xfId="0" applyFont="1" applyBorder="1" applyAlignment="1">
      <alignment horizontal="left" vertical="top"/>
    </xf>
    <xf numFmtId="0" fontId="13" fillId="0" borderId="1" xfId="0" applyFont="1" applyBorder="1" applyAlignment="1">
      <alignment wrapText="1"/>
    </xf>
    <xf numFmtId="0" fontId="0" fillId="0" borderId="1" xfId="0" applyBorder="1" applyAlignment="1">
      <alignment horizontal="left" vertical="top"/>
    </xf>
    <xf numFmtId="0" fontId="11" fillId="0" borderId="1" xfId="0" applyFont="1" applyBorder="1" applyAlignment="1">
      <alignment horizontal="left" vertical="top" wrapText="1"/>
    </xf>
    <xf numFmtId="10" fontId="8" fillId="0" borderId="0" xfId="0" applyNumberFormat="1" applyFont="1" applyBorder="1" applyAlignment="1">
      <alignment horizontal="left" vertical="top"/>
    </xf>
    <xf numFmtId="0" fontId="17" fillId="0" borderId="0" xfId="0" applyFont="1" applyBorder="1" applyAlignment="1">
      <alignment horizontal="center" wrapText="1"/>
    </xf>
    <xf numFmtId="0" fontId="17" fillId="0" borderId="0" xfId="0" applyFont="1" applyAlignment="1">
      <alignment horizontal="center" wrapText="1"/>
    </xf>
    <xf numFmtId="0" fontId="17" fillId="0" borderId="0" xfId="0" applyFont="1"/>
    <xf numFmtId="0" fontId="17" fillId="0" borderId="9" xfId="0" applyFont="1" applyBorder="1" applyAlignment="1">
      <alignment horizontal="center" wrapText="1"/>
    </xf>
    <xf numFmtId="0" fontId="17" fillId="0" borderId="0" xfId="0" applyFont="1" applyBorder="1"/>
    <xf numFmtId="0" fontId="17" fillId="0" borderId="0" xfId="0" applyFont="1" applyAlignment="1">
      <alignment vertical="center" wrapText="1"/>
    </xf>
    <xf numFmtId="0" fontId="17" fillId="0" borderId="2" xfId="0" applyFont="1" applyBorder="1"/>
    <xf numFmtId="0" fontId="16" fillId="0" borderId="0" xfId="0" applyFont="1"/>
    <xf numFmtId="0" fontId="17" fillId="0" borderId="3" xfId="0" applyFont="1" applyBorder="1"/>
    <xf numFmtId="0" fontId="19" fillId="0" borderId="0" xfId="0" applyFont="1"/>
    <xf numFmtId="0" fontId="20" fillId="0" borderId="0" xfId="0" applyFont="1"/>
    <xf numFmtId="0" fontId="18" fillId="0" borderId="0" xfId="0" applyFont="1" applyAlignment="1">
      <alignment horizontal="left"/>
    </xf>
    <xf numFmtId="0" fontId="18" fillId="0" borderId="0" xfId="0" applyFont="1" applyAlignment="1">
      <alignment horizontal="right"/>
    </xf>
    <xf numFmtId="0" fontId="6" fillId="0" borderId="0" xfId="0" applyFont="1" applyAlignment="1">
      <alignment horizontal="left" vertical="center" wrapText="1"/>
    </xf>
    <xf numFmtId="0" fontId="9" fillId="0" borderId="0" xfId="0" applyFont="1"/>
    <xf numFmtId="0" fontId="3" fillId="0" borderId="1" xfId="0" applyFont="1" applyBorder="1" applyAlignment="1">
      <alignment horizontal="left" vertical="top"/>
    </xf>
    <xf numFmtId="9" fontId="0" fillId="0" borderId="1" xfId="0" applyNumberFormat="1" applyBorder="1" applyAlignment="1">
      <alignment horizontal="center" vertical="top"/>
    </xf>
    <xf numFmtId="9" fontId="0" fillId="0" borderId="13" xfId="0" applyNumberFormat="1" applyBorder="1" applyAlignment="1">
      <alignment horizontal="center" vertical="top"/>
    </xf>
    <xf numFmtId="0" fontId="2" fillId="0" borderId="1" xfId="0" applyFont="1" applyBorder="1" applyAlignment="1">
      <alignment horizontal="left" vertical="top"/>
    </xf>
    <xf numFmtId="0" fontId="8" fillId="0" borderId="1" xfId="0" applyFont="1" applyBorder="1" applyAlignment="1">
      <alignment horizontal="left" vertical="top" wrapText="1"/>
    </xf>
    <xf numFmtId="0" fontId="9" fillId="2" borderId="1" xfId="0" applyFont="1" applyFill="1" applyBorder="1" applyAlignment="1">
      <alignment horizontal="center"/>
    </xf>
    <xf numFmtId="0" fontId="0" fillId="0" borderId="1" xfId="0" applyBorder="1" applyAlignment="1">
      <alignment horizontal="left" vertical="top" wrapText="1"/>
    </xf>
    <xf numFmtId="0" fontId="22" fillId="0" borderId="0" xfId="0" applyFont="1" applyAlignment="1">
      <alignment horizontal="left" vertical="top"/>
    </xf>
    <xf numFmtId="0" fontId="0" fillId="0" borderId="0" xfId="0" applyBorder="1" applyAlignment="1">
      <alignment horizontal="left" vertical="top"/>
    </xf>
    <xf numFmtId="0" fontId="13" fillId="0" borderId="1" xfId="0" applyFont="1" applyBorder="1" applyAlignment="1">
      <alignment vertical="top" wrapText="1"/>
    </xf>
    <xf numFmtId="9" fontId="8" fillId="2" borderId="12" xfId="0" applyNumberFormat="1" applyFont="1" applyFill="1" applyBorder="1" applyAlignment="1">
      <alignment horizontal="center" vertical="top"/>
    </xf>
    <xf numFmtId="0" fontId="3" fillId="0" borderId="1" xfId="0" applyFont="1" applyBorder="1" applyAlignment="1">
      <alignment horizontal="left" vertical="top"/>
    </xf>
    <xf numFmtId="0" fontId="24" fillId="3" borderId="0" xfId="0" applyFont="1" applyFill="1"/>
    <xf numFmtId="0" fontId="0" fillId="5" borderId="0" xfId="0" applyFill="1" applyAlignment="1">
      <alignment horizontal="center" vertical="center"/>
    </xf>
    <xf numFmtId="0" fontId="3" fillId="2" borderId="0" xfId="0" applyFont="1" applyFill="1" applyBorder="1" applyAlignment="1">
      <alignment horizontal="right" vertical="top"/>
    </xf>
    <xf numFmtId="164" fontId="11" fillId="2" borderId="1" xfId="0" applyNumberFormat="1" applyFont="1" applyFill="1" applyBorder="1" applyAlignment="1">
      <alignment horizontal="center" vertical="top"/>
    </xf>
    <xf numFmtId="2" fontId="11" fillId="2" borderId="1" xfId="0" applyNumberFormat="1" applyFont="1" applyFill="1" applyBorder="1" applyAlignment="1">
      <alignment horizontal="center" vertical="top"/>
    </xf>
    <xf numFmtId="0" fontId="3" fillId="0" borderId="13" xfId="0" applyFont="1" applyBorder="1" applyAlignment="1">
      <alignment horizontal="left" vertical="top"/>
    </xf>
    <xf numFmtId="9" fontId="16" fillId="0" borderId="5" xfId="0" applyNumberFormat="1" applyFont="1" applyBorder="1" applyAlignment="1">
      <alignment horizontal="center"/>
    </xf>
    <xf numFmtId="9" fontId="16" fillId="0" borderId="4" xfId="0" applyNumberFormat="1" applyFont="1" applyBorder="1" applyAlignment="1">
      <alignment horizontal="center"/>
    </xf>
    <xf numFmtId="0" fontId="17" fillId="3" borderId="0" xfId="0" applyFont="1" applyFill="1" applyAlignment="1">
      <alignment vertical="center" wrapText="1"/>
    </xf>
    <xf numFmtId="0" fontId="17" fillId="3" borderId="0" xfId="0" applyFont="1" applyFill="1" applyAlignment="1">
      <alignment horizontal="center" wrapText="1"/>
    </xf>
    <xf numFmtId="0" fontId="17" fillId="3" borderId="0" xfId="0" applyFont="1" applyFill="1"/>
    <xf numFmtId="1" fontId="5" fillId="0" borderId="0" xfId="1" applyNumberFormat="1" applyFont="1" applyAlignment="1">
      <alignment horizontal="left" vertical="top"/>
    </xf>
    <xf numFmtId="0" fontId="13" fillId="0" borderId="1" xfId="0" applyFont="1" applyBorder="1" applyAlignment="1">
      <alignment vertical="center" wrapText="1"/>
    </xf>
    <xf numFmtId="0" fontId="0" fillId="0" borderId="0" xfId="0" applyAlignment="1">
      <alignment horizontal="righ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0" fillId="0" borderId="18" xfId="0" applyBorder="1" applyAlignment="1">
      <alignment horizontal="right" vertical="top"/>
    </xf>
    <xf numFmtId="0" fontId="3" fillId="0" borderId="7" xfId="0" applyFont="1" applyBorder="1" applyAlignment="1">
      <alignment horizontal="left" vertical="top"/>
    </xf>
    <xf numFmtId="0" fontId="0" fillId="0" borderId="0" xfId="0" applyAlignment="1" applyProtection="1">
      <alignment horizontal="left" vertical="top"/>
      <protection locked="0"/>
    </xf>
    <xf numFmtId="0" fontId="0" fillId="0" borderId="20" xfId="0" applyBorder="1" applyAlignment="1">
      <alignment horizontal="left" vertical="top"/>
    </xf>
    <xf numFmtId="0" fontId="0" fillId="0" borderId="18" xfId="0" applyBorder="1" applyAlignment="1">
      <alignment horizontal="left" vertical="top"/>
    </xf>
    <xf numFmtId="0" fontId="0" fillId="0" borderId="11" xfId="0" applyBorder="1" applyAlignment="1">
      <alignment horizontal="left" vertical="top"/>
    </xf>
    <xf numFmtId="0" fontId="0" fillId="0" borderId="8" xfId="0" applyBorder="1" applyAlignment="1">
      <alignment horizontal="left" vertical="top"/>
    </xf>
    <xf numFmtId="0" fontId="3" fillId="0" borderId="11" xfId="0" applyFont="1" applyBorder="1" applyAlignment="1">
      <alignment horizontal="left" vertical="top" wrapText="1"/>
    </xf>
    <xf numFmtId="0" fontId="0" fillId="0" borderId="7" xfId="0" applyBorder="1" applyAlignment="1">
      <alignment horizontal="left" vertical="top"/>
    </xf>
    <xf numFmtId="0" fontId="0" fillId="0" borderId="7" xfId="0" applyBorder="1" applyAlignment="1">
      <alignment horizontal="center" vertical="top"/>
    </xf>
    <xf numFmtId="9" fontId="0" fillId="0" borderId="7" xfId="0" applyNumberFormat="1" applyBorder="1" applyAlignment="1">
      <alignment horizontal="center" vertical="top"/>
    </xf>
    <xf numFmtId="0" fontId="0" fillId="0" borderId="15" xfId="0" applyBorder="1" applyAlignment="1">
      <alignment horizontal="center" vertical="top"/>
    </xf>
    <xf numFmtId="0" fontId="3" fillId="2" borderId="1" xfId="0" applyFont="1" applyFill="1" applyBorder="1" applyAlignment="1">
      <alignment horizontal="center" vertical="top" wrapText="1"/>
    </xf>
    <xf numFmtId="0" fontId="9" fillId="2" borderId="8" xfId="0" applyFont="1" applyFill="1" applyBorder="1" applyAlignment="1">
      <alignment horizontal="center" vertical="top" wrapText="1"/>
    </xf>
    <xf numFmtId="0" fontId="3" fillId="0" borderId="19" xfId="0" applyFont="1" applyBorder="1" applyAlignment="1">
      <alignment horizontal="left" vertical="top"/>
    </xf>
    <xf numFmtId="0" fontId="3" fillId="0" borderId="0" xfId="0" applyFont="1" applyBorder="1" applyAlignment="1">
      <alignment horizontal="left" vertical="top" wrapText="1"/>
    </xf>
    <xf numFmtId="0" fontId="0" fillId="0" borderId="19" xfId="0" applyBorder="1" applyAlignment="1">
      <alignment horizontal="left" vertical="top"/>
    </xf>
    <xf numFmtId="0" fontId="0" fillId="0" borderId="0" xfId="0" applyBorder="1" applyAlignment="1">
      <alignment horizontal="center" vertical="top"/>
    </xf>
    <xf numFmtId="0" fontId="9" fillId="2" borderId="11" xfId="0" applyFont="1" applyFill="1" applyBorder="1" applyAlignment="1">
      <alignment horizontal="left" vertical="top"/>
    </xf>
    <xf numFmtId="0" fontId="0" fillId="2" borderId="7" xfId="0" applyFill="1" applyBorder="1" applyAlignment="1">
      <alignment horizontal="left" vertical="top" wrapText="1"/>
    </xf>
    <xf numFmtId="0" fontId="0" fillId="2" borderId="7" xfId="0" applyFill="1" applyBorder="1" applyAlignment="1">
      <alignment horizontal="left" vertical="top"/>
    </xf>
    <xf numFmtId="0" fontId="0" fillId="2" borderId="7" xfId="0" applyFill="1" applyBorder="1" applyAlignment="1">
      <alignment horizontal="center" vertical="top"/>
    </xf>
    <xf numFmtId="0" fontId="0" fillId="0" borderId="14" xfId="0" applyBorder="1" applyAlignment="1">
      <alignment horizontal="left" vertical="top" wrapText="1"/>
    </xf>
    <xf numFmtId="0" fontId="5" fillId="0" borderId="19" xfId="0" applyFont="1" applyBorder="1" applyAlignment="1">
      <alignment horizontal="left" vertical="top"/>
    </xf>
    <xf numFmtId="0" fontId="5" fillId="0" borderId="0" xfId="0" applyFont="1" applyBorder="1" applyAlignment="1">
      <alignment horizontal="left" vertical="top"/>
    </xf>
    <xf numFmtId="0" fontId="3" fillId="0" borderId="20" xfId="0" applyFont="1" applyBorder="1" applyAlignment="1">
      <alignment horizontal="left" vertical="top"/>
    </xf>
    <xf numFmtId="0" fontId="3" fillId="0" borderId="6" xfId="0" applyFont="1" applyBorder="1" applyAlignment="1">
      <alignment horizontal="left" vertical="top" wrapText="1"/>
    </xf>
    <xf numFmtId="0" fontId="0" fillId="0" borderId="6" xfId="0" applyBorder="1" applyAlignment="1">
      <alignment horizontal="center" vertical="top"/>
    </xf>
    <xf numFmtId="0" fontId="0" fillId="0" borderId="6" xfId="0" applyBorder="1" applyAlignment="1">
      <alignment horizontal="right" vertical="top"/>
    </xf>
    <xf numFmtId="0" fontId="3" fillId="0" borderId="15" xfId="0" applyFont="1" applyBorder="1" applyAlignment="1">
      <alignment horizontal="left" vertical="top"/>
    </xf>
    <xf numFmtId="0" fontId="9" fillId="2" borderId="20" xfId="0" applyFont="1" applyFill="1" applyBorder="1" applyAlignment="1">
      <alignment horizontal="left" vertical="top"/>
    </xf>
    <xf numFmtId="0" fontId="0" fillId="2" borderId="6" xfId="0" applyFill="1" applyBorder="1" applyAlignment="1">
      <alignment horizontal="left" vertical="top" wrapText="1"/>
    </xf>
    <xf numFmtId="0" fontId="0" fillId="2" borderId="6" xfId="0" applyFill="1" applyBorder="1" applyAlignment="1">
      <alignment horizontal="left" vertical="top"/>
    </xf>
    <xf numFmtId="0" fontId="0" fillId="2" borderId="6" xfId="0" applyFill="1" applyBorder="1" applyAlignment="1">
      <alignment horizontal="center" vertical="top"/>
    </xf>
    <xf numFmtId="0" fontId="0" fillId="0" borderId="17" xfId="0" applyBorder="1" applyAlignment="1">
      <alignment horizontal="left" vertical="top"/>
    </xf>
    <xf numFmtId="0" fontId="9" fillId="2" borderId="1" xfId="0" applyFont="1" applyFill="1" applyBorder="1" applyAlignment="1">
      <alignment horizontal="center" vertical="top" wrapText="1"/>
    </xf>
    <xf numFmtId="0" fontId="3" fillId="0" borderId="16" xfId="0" applyFont="1" applyBorder="1" applyAlignment="1">
      <alignment horizontal="left" vertical="top" wrapText="1"/>
    </xf>
    <xf numFmtId="0" fontId="11" fillId="0" borderId="1" xfId="0" applyFont="1" applyBorder="1" applyAlignment="1" applyProtection="1">
      <alignment horizontal="left" vertical="top" wrapText="1"/>
      <protection locked="0"/>
    </xf>
    <xf numFmtId="0" fontId="9" fillId="0" borderId="1" xfId="0" applyFont="1" applyBorder="1" applyAlignment="1">
      <alignment vertical="top" wrapText="1"/>
    </xf>
    <xf numFmtId="0" fontId="11" fillId="0" borderId="1" xfId="0" applyFont="1" applyBorder="1" applyAlignment="1" applyProtection="1">
      <alignment horizontal="left" vertical="top"/>
      <protection locked="0"/>
    </xf>
    <xf numFmtId="0" fontId="8" fillId="5" borderId="0" xfId="0" applyFont="1" applyFill="1" applyAlignment="1">
      <alignment horizontal="center" vertical="center" wrapText="1"/>
    </xf>
    <xf numFmtId="0" fontId="0" fillId="0" borderId="16" xfId="0" applyBorder="1" applyAlignment="1">
      <alignment horizontal="left" vertical="top" wrapText="1"/>
    </xf>
    <xf numFmtId="0" fontId="9" fillId="2"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0" fillId="0" borderId="0" xfId="0" applyAlignment="1">
      <alignment horizontal="left" vertical="top"/>
    </xf>
    <xf numFmtId="0" fontId="0" fillId="0" borderId="0" xfId="0" applyBorder="1" applyAlignment="1">
      <alignment horizontal="left" vertical="top"/>
    </xf>
    <xf numFmtId="0" fontId="11" fillId="0" borderId="1" xfId="0" applyFont="1" applyBorder="1" applyAlignment="1" applyProtection="1">
      <alignment horizontal="left" vertical="top" wrapText="1"/>
      <protection locked="0"/>
    </xf>
    <xf numFmtId="0" fontId="9" fillId="2" borderId="1" xfId="0" applyFont="1" applyFill="1" applyBorder="1" applyAlignment="1">
      <alignment horizontal="center" vertical="center" wrapText="1"/>
    </xf>
    <xf numFmtId="0" fontId="0" fillId="0" borderId="0" xfId="0" applyAlignment="1">
      <alignment horizontal="center" vertical="top"/>
    </xf>
    <xf numFmtId="165" fontId="11" fillId="2" borderId="1" xfId="1" applyNumberFormat="1" applyFont="1" applyFill="1" applyBorder="1" applyAlignment="1">
      <alignment horizontal="center" vertical="top"/>
    </xf>
    <xf numFmtId="0" fontId="0" fillId="0" borderId="7" xfId="0" applyBorder="1" applyAlignment="1">
      <alignment horizontal="center" vertical="top"/>
    </xf>
    <xf numFmtId="9" fontId="8" fillId="6" borderId="12" xfId="0" applyNumberFormat="1" applyFont="1" applyFill="1" applyBorder="1" applyAlignment="1">
      <alignment horizontal="center" vertical="top"/>
    </xf>
    <xf numFmtId="165" fontId="11" fillId="6" borderId="1" xfId="1" applyNumberFormat="1" applyFont="1" applyFill="1" applyBorder="1" applyAlignment="1">
      <alignment horizontal="center" vertical="top"/>
    </xf>
    <xf numFmtId="0" fontId="0" fillId="0" borderId="0" xfId="0" applyAlignment="1">
      <alignment horizontal="left" vertical="top"/>
    </xf>
    <xf numFmtId="0" fontId="9" fillId="6" borderId="1" xfId="0" applyFont="1" applyFill="1" applyBorder="1" applyAlignment="1">
      <alignment horizontal="center" vertical="top" wrapText="1"/>
    </xf>
    <xf numFmtId="0" fontId="0" fillId="0" borderId="7" xfId="0" applyBorder="1" applyAlignment="1">
      <alignment horizontal="left" vertical="top"/>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horizontal="left" vertical="top"/>
      <protection locked="0"/>
    </xf>
    <xf numFmtId="0" fontId="8" fillId="5" borderId="0" xfId="0" applyFont="1" applyFill="1" applyAlignment="1">
      <alignment horizontal="center" vertical="center" wrapText="1"/>
    </xf>
    <xf numFmtId="0" fontId="0" fillId="0" borderId="0" xfId="0" applyAlignment="1">
      <alignment horizontal="center" vertical="top"/>
    </xf>
    <xf numFmtId="165" fontId="11" fillId="2" borderId="1" xfId="1" applyNumberFormat="1" applyFont="1" applyFill="1" applyBorder="1" applyAlignment="1">
      <alignment horizontal="center" vertical="top"/>
    </xf>
    <xf numFmtId="0" fontId="0" fillId="0" borderId="7" xfId="0" applyBorder="1" applyAlignment="1">
      <alignment horizontal="center" vertical="top"/>
    </xf>
    <xf numFmtId="0" fontId="0" fillId="0" borderId="0" xfId="0" applyFill="1" applyAlignment="1">
      <alignment horizontal="center" vertical="top"/>
    </xf>
    <xf numFmtId="0" fontId="0" fillId="0" borderId="7" xfId="0" applyFill="1" applyBorder="1" applyAlignment="1">
      <alignment horizontal="center" vertical="top"/>
    </xf>
    <xf numFmtId="9" fontId="0" fillId="0" borderId="1" xfId="0" applyNumberFormat="1" applyFill="1" applyBorder="1" applyAlignment="1">
      <alignment horizontal="center" vertical="top"/>
    </xf>
    <xf numFmtId="10" fontId="0" fillId="0" borderId="0" xfId="0" applyNumberFormat="1" applyFill="1" applyBorder="1" applyAlignment="1">
      <alignment horizontal="center" vertical="top"/>
    </xf>
    <xf numFmtId="165" fontId="11" fillId="2" borderId="1" xfId="1" applyNumberFormat="1" applyFont="1" applyFill="1" applyBorder="1" applyAlignment="1">
      <alignment horizontal="center" vertical="top"/>
    </xf>
    <xf numFmtId="165" fontId="11" fillId="6" borderId="1" xfId="1" applyNumberFormat="1" applyFont="1" applyFill="1" applyBorder="1" applyAlignment="1">
      <alignment horizontal="center" vertical="top"/>
    </xf>
    <xf numFmtId="0" fontId="0" fillId="0" borderId="19" xfId="0"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xf>
    <xf numFmtId="0" fontId="0" fillId="0" borderId="0" xfId="0" applyBorder="1" applyAlignment="1">
      <alignment horizontal="left" vertical="top"/>
    </xf>
    <xf numFmtId="0" fontId="9" fillId="6" borderId="1" xfId="0" applyFont="1" applyFill="1" applyBorder="1" applyAlignment="1">
      <alignment horizontal="center" vertical="top" wrapText="1"/>
    </xf>
    <xf numFmtId="0" fontId="0" fillId="0" borderId="6" xfId="0" applyBorder="1" applyAlignment="1">
      <alignment horizontal="left" vertical="top"/>
    </xf>
    <xf numFmtId="0" fontId="11" fillId="0" borderId="1" xfId="0" applyFont="1" applyBorder="1" applyAlignment="1" applyProtection="1">
      <alignment horizontal="left" vertical="top" wrapText="1"/>
      <protection locked="0"/>
    </xf>
    <xf numFmtId="0" fontId="8" fillId="5" borderId="0" xfId="0" applyFont="1" applyFill="1" applyAlignment="1">
      <alignment horizontal="center" vertical="center" wrapText="1"/>
    </xf>
    <xf numFmtId="0" fontId="0" fillId="0" borderId="0" xfId="0" applyFill="1" applyBorder="1" applyAlignment="1">
      <alignment horizontal="left" vertical="top"/>
    </xf>
    <xf numFmtId="0" fontId="11" fillId="0" borderId="1" xfId="0" applyFont="1" applyFill="1" applyBorder="1" applyAlignment="1" applyProtection="1">
      <alignment horizontal="left" vertical="top" wrapText="1"/>
      <protection locked="0"/>
    </xf>
    <xf numFmtId="0" fontId="0" fillId="0" borderId="6" xfId="0" applyFill="1" applyBorder="1" applyAlignment="1">
      <alignment horizontal="left" vertical="top"/>
    </xf>
    <xf numFmtId="0" fontId="3" fillId="0" borderId="0" xfId="0" applyFont="1" applyFill="1" applyBorder="1" applyAlignment="1">
      <alignment horizontal="left" vertical="top"/>
    </xf>
    <xf numFmtId="0" fontId="0" fillId="0" borderId="0" xfId="0" applyFill="1" applyAlignment="1">
      <alignment horizontal="left" vertical="top"/>
    </xf>
    <xf numFmtId="0" fontId="0" fillId="0" borderId="6" xfId="0" applyFill="1" applyBorder="1" applyAlignment="1">
      <alignment horizontal="center" vertical="top"/>
    </xf>
    <xf numFmtId="9" fontId="0" fillId="0" borderId="13" xfId="0" applyNumberFormat="1" applyFill="1" applyBorder="1" applyAlignment="1">
      <alignment horizontal="center" vertical="top"/>
    </xf>
    <xf numFmtId="0" fontId="0" fillId="0" borderId="0" xfId="0" applyAlignment="1">
      <alignment horizontal="center" vertical="top"/>
    </xf>
    <xf numFmtId="165" fontId="11" fillId="2" borderId="1" xfId="1" applyNumberFormat="1" applyFont="1" applyFill="1" applyBorder="1" applyAlignment="1">
      <alignment horizontal="center" vertical="top"/>
    </xf>
    <xf numFmtId="0" fontId="0" fillId="0" borderId="0" xfId="0" applyAlignment="1">
      <alignment horizontal="left"/>
    </xf>
    <xf numFmtId="165" fontId="11" fillId="2" borderId="1" xfId="1" applyNumberFormat="1" applyFont="1" applyFill="1" applyBorder="1" applyAlignment="1">
      <alignment horizontal="center" vertical="top"/>
    </xf>
    <xf numFmtId="165" fontId="11" fillId="6" borderId="1" xfId="1" applyNumberFormat="1" applyFont="1" applyFill="1" applyBorder="1" applyAlignment="1">
      <alignment horizontal="center" vertical="top"/>
    </xf>
    <xf numFmtId="0" fontId="0" fillId="0" borderId="0" xfId="0" applyAlignment="1">
      <alignment horizontal="left" vertical="top"/>
    </xf>
    <xf numFmtId="0" fontId="9" fillId="6" borderId="1" xfId="0" applyFont="1" applyFill="1" applyBorder="1" applyAlignment="1">
      <alignment horizontal="center" vertical="top" wrapText="1"/>
    </xf>
    <xf numFmtId="0" fontId="0" fillId="0" borderId="7" xfId="0" applyBorder="1" applyAlignment="1">
      <alignment horizontal="left" vertical="top"/>
    </xf>
    <xf numFmtId="0" fontId="11" fillId="0" borderId="1" xfId="0" applyFont="1" applyBorder="1" applyAlignment="1" applyProtection="1">
      <alignment horizontal="left" vertical="top" wrapText="1"/>
      <protection locked="0"/>
    </xf>
    <xf numFmtId="0" fontId="8" fillId="5" borderId="0" xfId="0" applyFont="1" applyFill="1" applyAlignment="1">
      <alignment horizontal="center" vertical="center" wrapText="1"/>
    </xf>
    <xf numFmtId="0" fontId="0" fillId="0" borderId="0" xfId="0" applyAlignment="1">
      <alignment horizontal="center" vertical="top"/>
    </xf>
    <xf numFmtId="165" fontId="11" fillId="2" borderId="1" xfId="1" applyNumberFormat="1" applyFont="1" applyFill="1" applyBorder="1" applyAlignment="1">
      <alignment horizontal="center" vertical="top"/>
    </xf>
    <xf numFmtId="0" fontId="0" fillId="0" borderId="7" xfId="0" applyBorder="1" applyAlignment="1">
      <alignment horizontal="center" vertical="top"/>
    </xf>
    <xf numFmtId="0" fontId="3" fillId="0" borderId="8" xfId="0" applyFont="1" applyBorder="1" applyAlignment="1">
      <alignment horizontal="right" vertical="top"/>
    </xf>
    <xf numFmtId="165" fontId="11" fillId="2" borderId="1" xfId="1" applyNumberFormat="1" applyFont="1" applyFill="1" applyBorder="1" applyAlignment="1">
      <alignment horizontal="center" vertical="top"/>
    </xf>
    <xf numFmtId="165" fontId="11" fillId="6" borderId="1" xfId="1" applyNumberFormat="1" applyFont="1" applyFill="1" applyBorder="1" applyAlignment="1">
      <alignment horizontal="center" vertical="top"/>
    </xf>
    <xf numFmtId="9" fontId="16" fillId="0" borderId="0" xfId="0" applyNumberFormat="1" applyFont="1" applyBorder="1" applyAlignment="1">
      <alignment horizontal="center"/>
    </xf>
    <xf numFmtId="0" fontId="9" fillId="6" borderId="1" xfId="0" applyFont="1" applyFill="1" applyBorder="1" applyAlignment="1">
      <alignment horizontal="center" vertical="top" wrapText="1"/>
    </xf>
    <xf numFmtId="0" fontId="26" fillId="0" borderId="0" xfId="0" applyFont="1"/>
    <xf numFmtId="0" fontId="0" fillId="0" borderId="0" xfId="0" applyAlignment="1" applyProtection="1">
      <alignment horizontal="left" vertical="top" wrapText="1"/>
      <protection locked="0"/>
    </xf>
    <xf numFmtId="0" fontId="12" fillId="0" borderId="17"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28" fillId="0" borderId="0" xfId="0" applyFont="1" applyAlignment="1">
      <alignment horizontal="left" vertical="top"/>
    </xf>
    <xf numFmtId="0" fontId="0" fillId="0" borderId="14" xfId="0" applyBorder="1" applyAlignment="1" applyProtection="1">
      <alignment vertical="top" wrapText="1"/>
      <protection locked="0"/>
    </xf>
    <xf numFmtId="0" fontId="0" fillId="0" borderId="15" xfId="0" applyBorder="1" applyAlignment="1" applyProtection="1">
      <alignment vertical="top" wrapText="1"/>
      <protection locked="0"/>
    </xf>
    <xf numFmtId="0" fontId="24" fillId="5" borderId="27" xfId="0" applyFont="1" applyFill="1" applyBorder="1" applyAlignment="1">
      <alignment horizontal="center" wrapText="1"/>
    </xf>
    <xf numFmtId="0" fontId="0" fillId="5" borderId="1" xfId="0" applyFill="1" applyBorder="1" applyAlignment="1">
      <alignment horizontal="center" vertical="center"/>
    </xf>
    <xf numFmtId="9" fontId="31" fillId="4" borderId="4" xfId="0" applyNumberFormat="1" applyFont="1" applyFill="1" applyBorder="1"/>
    <xf numFmtId="9" fontId="31" fillId="6" borderId="4" xfId="0" applyNumberFormat="1" applyFont="1" applyFill="1" applyBorder="1"/>
    <xf numFmtId="0" fontId="0" fillId="2" borderId="11" xfId="0"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30" fillId="0" borderId="11" xfId="0" applyFont="1" applyBorder="1" applyAlignment="1">
      <alignment horizontal="left" wrapText="1"/>
    </xf>
    <xf numFmtId="0" fontId="30" fillId="0" borderId="7" xfId="0" applyFont="1" applyBorder="1" applyAlignment="1">
      <alignment horizontal="left" wrapText="1"/>
    </xf>
    <xf numFmtId="0" fontId="30" fillId="0" borderId="8" xfId="0" applyFont="1" applyBorder="1" applyAlignment="1">
      <alignment horizontal="left" wrapText="1"/>
    </xf>
    <xf numFmtId="0" fontId="23" fillId="0" borderId="21" xfId="0" applyFont="1" applyBorder="1" applyAlignment="1">
      <alignment horizontal="center" wrapText="1"/>
    </xf>
    <xf numFmtId="0" fontId="23" fillId="0" borderId="22" xfId="0" applyFont="1" applyBorder="1" applyAlignment="1">
      <alignment horizontal="center" wrapText="1"/>
    </xf>
    <xf numFmtId="0" fontId="23" fillId="0" borderId="23" xfId="0" applyFont="1" applyBorder="1" applyAlignment="1">
      <alignment horizontal="center" wrapText="1"/>
    </xf>
    <xf numFmtId="0" fontId="4" fillId="4" borderId="11" xfId="0" applyFont="1" applyFill="1" applyBorder="1" applyAlignment="1">
      <alignment vertical="center" wrapText="1"/>
    </xf>
    <xf numFmtId="0" fontId="4" fillId="4" borderId="7" xfId="0" applyFont="1" applyFill="1" applyBorder="1" applyAlignment="1">
      <alignment vertical="center" wrapText="1"/>
    </xf>
    <xf numFmtId="0" fontId="4" fillId="4" borderId="8" xfId="0" applyFont="1" applyFill="1" applyBorder="1" applyAlignment="1">
      <alignment vertical="center" wrapText="1"/>
    </xf>
    <xf numFmtId="0" fontId="23" fillId="0" borderId="11"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1" xfId="0" applyFont="1" applyBorder="1" applyAlignment="1">
      <alignment horizontal="left" wrapText="1"/>
    </xf>
    <xf numFmtId="0" fontId="23" fillId="0" borderId="7" xfId="0" applyFont="1" applyBorder="1" applyAlignment="1">
      <alignment horizontal="left" wrapText="1"/>
    </xf>
    <xf numFmtId="0" fontId="23" fillId="0" borderId="8" xfId="0" applyFont="1" applyBorder="1" applyAlignment="1">
      <alignment horizontal="left" wrapText="1"/>
    </xf>
    <xf numFmtId="0" fontId="0" fillId="0" borderId="0" xfId="0" applyBorder="1" applyAlignment="1">
      <alignment horizontal="center" wrapText="1"/>
    </xf>
    <xf numFmtId="0" fontId="24" fillId="5" borderId="24" xfId="0" applyFont="1" applyFill="1" applyBorder="1" applyAlignment="1">
      <alignment horizontal="center" wrapText="1"/>
    </xf>
    <xf numFmtId="0" fontId="24" fillId="5" borderId="9" xfId="0" applyFont="1" applyFill="1" applyBorder="1" applyAlignment="1">
      <alignment horizontal="center" wrapText="1"/>
    </xf>
    <xf numFmtId="0" fontId="24" fillId="5" borderId="25" xfId="0" applyFont="1" applyFill="1" applyBorder="1" applyAlignment="1">
      <alignment horizontal="center" wrapText="1"/>
    </xf>
    <xf numFmtId="0" fontId="0" fillId="5" borderId="1" xfId="0" applyFill="1" applyBorder="1" applyAlignment="1">
      <alignment horizontal="center" wrapText="1"/>
    </xf>
    <xf numFmtId="0" fontId="24" fillId="5" borderId="26"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3" borderId="1" xfId="0" applyFont="1" applyFill="1" applyBorder="1" applyAlignment="1" applyProtection="1">
      <alignment horizontal="center" vertical="center" wrapText="1"/>
      <protection locked="0"/>
    </xf>
    <xf numFmtId="0" fontId="24" fillId="3" borderId="1" xfId="0" applyFont="1" applyFill="1" applyBorder="1" applyAlignment="1" applyProtection="1">
      <alignment horizontal="center" vertical="center"/>
      <protection locked="0"/>
    </xf>
    <xf numFmtId="0" fontId="8" fillId="5" borderId="2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27" fillId="0" borderId="1" xfId="0" applyFont="1" applyBorder="1" applyAlignment="1" applyProtection="1">
      <alignment horizontal="center" vertical="top" wrapText="1"/>
      <protection locked="0"/>
    </xf>
    <xf numFmtId="0" fontId="0" fillId="0" borderId="14"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0" fontId="8" fillId="5" borderId="0" xfId="0" applyFont="1" applyFill="1" applyAlignment="1">
      <alignment horizontal="center" vertical="center" wrapText="1"/>
    </xf>
    <xf numFmtId="0" fontId="3" fillId="2" borderId="11" xfId="0" applyFont="1" applyFill="1" applyBorder="1" applyAlignment="1">
      <alignment horizontal="right" vertical="top"/>
    </xf>
    <xf numFmtId="0" fontId="3" fillId="2" borderId="7" xfId="0" applyFont="1" applyFill="1" applyBorder="1" applyAlignment="1">
      <alignment horizontal="right" vertical="top"/>
    </xf>
    <xf numFmtId="0" fontId="0" fillId="5" borderId="0" xfId="0" applyFill="1" applyAlignment="1">
      <alignment horizontal="center" wrapText="1"/>
    </xf>
    <xf numFmtId="0" fontId="3" fillId="0" borderId="11" xfId="0" applyFont="1" applyBorder="1" applyAlignment="1">
      <alignment horizontal="right" vertical="top"/>
    </xf>
    <xf numFmtId="0" fontId="3" fillId="0" borderId="8" xfId="0" applyFont="1" applyBorder="1" applyAlignment="1">
      <alignment horizontal="right" vertical="top"/>
    </xf>
    <xf numFmtId="0" fontId="0" fillId="0" borderId="1" xfId="0" applyBorder="1" applyAlignment="1" applyProtection="1">
      <alignment horizontal="left" vertical="top" wrapText="1"/>
      <protection locked="0"/>
    </xf>
    <xf numFmtId="0" fontId="3" fillId="2" borderId="16" xfId="0" applyFont="1" applyFill="1" applyBorder="1" applyAlignment="1">
      <alignment horizontal="right" vertical="top"/>
    </xf>
    <xf numFmtId="0" fontId="3" fillId="2" borderId="17" xfId="0" applyFont="1" applyFill="1" applyBorder="1" applyAlignment="1">
      <alignment horizontal="right" vertical="top"/>
    </xf>
    <xf numFmtId="0" fontId="3" fillId="0" borderId="19" xfId="0" applyFont="1" applyBorder="1" applyAlignment="1">
      <alignment horizontal="left" vertical="top"/>
    </xf>
    <xf numFmtId="0" fontId="3" fillId="0" borderId="18" xfId="0" applyFont="1" applyBorder="1" applyAlignment="1">
      <alignment horizontal="left" vertical="top"/>
    </xf>
    <xf numFmtId="0" fontId="3" fillId="0" borderId="17" xfId="0" applyFont="1" applyBorder="1" applyAlignment="1">
      <alignment horizontal="left" vertical="top"/>
    </xf>
    <xf numFmtId="0" fontId="3" fillId="0" borderId="8" xfId="0" applyFont="1" applyBorder="1" applyAlignment="1">
      <alignment horizontal="left" vertical="top"/>
    </xf>
    <xf numFmtId="0" fontId="0" fillId="0" borderId="13" xfId="0" applyBorder="1" applyAlignment="1" applyProtection="1">
      <alignment horizontal="center" vertical="top" wrapText="1"/>
      <protection locked="0"/>
    </xf>
    <xf numFmtId="0" fontId="3" fillId="0" borderId="16" xfId="0" applyFont="1" applyBorder="1" applyAlignment="1">
      <alignment horizontal="left" vertical="top"/>
    </xf>
    <xf numFmtId="0" fontId="4" fillId="0" borderId="1" xfId="0" applyFont="1" applyBorder="1" applyAlignment="1" applyProtection="1">
      <alignment horizontal="center" vertical="top" wrapText="1"/>
      <protection locked="0"/>
    </xf>
    <xf numFmtId="0" fontId="3" fillId="2" borderId="1" xfId="0" applyFont="1" applyFill="1" applyBorder="1" applyAlignment="1">
      <alignment horizontal="right" vertical="top"/>
    </xf>
    <xf numFmtId="0" fontId="3" fillId="0" borderId="7" xfId="0" applyFont="1" applyBorder="1" applyAlignment="1">
      <alignment horizontal="right" vertical="top"/>
    </xf>
  </cellXfs>
  <cellStyles count="2">
    <cellStyle name="Normal" xfId="0" builtinId="0"/>
    <cellStyle name="Percent" xfId="1" builtinId="5"/>
  </cellStyles>
  <dxfs count="0"/>
  <tableStyles count="0" defaultTableStyle="TableStyleMedium9" defaultPivotStyle="PivotStyleLight16"/>
  <colors>
    <mruColors>
      <color rgb="FF7BD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6</xdr:row>
      <xdr:rowOff>0</xdr:rowOff>
    </xdr:from>
    <xdr:to>
      <xdr:col>10</xdr:col>
      <xdr:colOff>838200</xdr:colOff>
      <xdr:row>6</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91150" y="1647825"/>
          <a:ext cx="838200" cy="295275"/>
        </a:xfrm>
        <a:prstGeom prst="rect">
          <a:avLst/>
        </a:prstGeom>
        <a:noFill/>
      </xdr:spPr>
    </xdr:pic>
    <xdr:clientData/>
  </xdr:twoCellAnchor>
  <xdr:twoCellAnchor editAs="oneCell">
    <xdr:from>
      <xdr:col>1</xdr:col>
      <xdr:colOff>0</xdr:colOff>
      <xdr:row>0</xdr:row>
      <xdr:rowOff>19050</xdr:rowOff>
    </xdr:from>
    <xdr:to>
      <xdr:col>2</xdr:col>
      <xdr:colOff>390525</xdr:colOff>
      <xdr:row>1</xdr:row>
      <xdr:rowOff>3372</xdr:rowOff>
    </xdr:to>
    <xdr:pic>
      <xdr:nvPicPr>
        <xdr:cNvPr id="5" name="Picture 4" descr="eu-flag.png"/>
        <xdr:cNvPicPr>
          <a:picLocks noChangeAspect="1"/>
        </xdr:cNvPicPr>
      </xdr:nvPicPr>
      <xdr:blipFill>
        <a:blip xmlns:r="http://schemas.openxmlformats.org/officeDocument/2006/relationships" r:embed="rId3" cstate="print"/>
        <a:srcRect t="22656" r="87190" b="16406"/>
        <a:stretch>
          <a:fillRect/>
        </a:stretch>
      </xdr:blipFill>
      <xdr:spPr>
        <a:xfrm>
          <a:off x="0" y="19050"/>
          <a:ext cx="1152525" cy="708222"/>
        </a:xfrm>
        <a:prstGeom prst="rect">
          <a:avLst/>
        </a:prstGeom>
      </xdr:spPr>
    </xdr:pic>
    <xdr:clientData/>
  </xdr:twoCellAnchor>
  <xdr:twoCellAnchor editAs="oneCell">
    <xdr:from>
      <xdr:col>10</xdr:col>
      <xdr:colOff>0</xdr:colOff>
      <xdr:row>29</xdr:row>
      <xdr:rowOff>0</xdr:rowOff>
    </xdr:from>
    <xdr:to>
      <xdr:col>10</xdr:col>
      <xdr:colOff>838200</xdr:colOff>
      <xdr:row>30</xdr:row>
      <xdr:rowOff>104775</xdr:rowOff>
    </xdr:to>
    <xdr:pic>
      <xdr:nvPicPr>
        <xdr:cNvPr id="6"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67325" y="8448675"/>
          <a:ext cx="838200" cy="295275"/>
        </a:xfrm>
        <a:prstGeom prst="rect">
          <a:avLst/>
        </a:prstGeom>
        <a:noFill/>
      </xdr:spPr>
    </xdr:pic>
    <xdr:clientData/>
  </xdr:twoCellAnchor>
  <xdr:twoCellAnchor editAs="oneCell">
    <xdr:from>
      <xdr:col>1</xdr:col>
      <xdr:colOff>0</xdr:colOff>
      <xdr:row>0</xdr:row>
      <xdr:rowOff>19049</xdr:rowOff>
    </xdr:from>
    <xdr:to>
      <xdr:col>2</xdr:col>
      <xdr:colOff>304800</xdr:colOff>
      <xdr:row>1</xdr:row>
      <xdr:rowOff>15767</xdr:rowOff>
    </xdr:to>
    <xdr:pic>
      <xdr:nvPicPr>
        <xdr:cNvPr id="7" name="Picture 6" descr="eu-flag.png"/>
        <xdr:cNvPicPr>
          <a:picLocks noChangeAspect="1"/>
        </xdr:cNvPicPr>
      </xdr:nvPicPr>
      <xdr:blipFill>
        <a:blip xmlns:r="http://schemas.openxmlformats.org/officeDocument/2006/relationships" r:embed="rId3" cstate="print"/>
        <a:srcRect t="22656" r="87190" b="16406"/>
        <a:stretch>
          <a:fillRect/>
        </a:stretch>
      </xdr:blipFill>
      <xdr:spPr>
        <a:xfrm>
          <a:off x="152400" y="19049"/>
          <a:ext cx="1143000" cy="749193"/>
        </a:xfrm>
        <a:prstGeom prst="rect">
          <a:avLst/>
        </a:prstGeom>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8"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3550" y="2667000"/>
          <a:ext cx="838200" cy="295275"/>
        </a:xfrm>
        <a:prstGeom prst="rect">
          <a:avLst/>
        </a:prstGeom>
        <a:noFill/>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9"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3550" y="2667000"/>
          <a:ext cx="838200" cy="295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25</xdr:row>
      <xdr:rowOff>0</xdr:rowOff>
    </xdr:from>
    <xdr:to>
      <xdr:col>10</xdr:col>
      <xdr:colOff>838200</xdr:colOff>
      <xdr:row>25</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96500" y="10582275"/>
          <a:ext cx="838200" cy="2952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18</xdr:row>
      <xdr:rowOff>0</xdr:rowOff>
    </xdr:from>
    <xdr:to>
      <xdr:col>10</xdr:col>
      <xdr:colOff>847725</xdr:colOff>
      <xdr:row>18</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96500" y="10582275"/>
          <a:ext cx="838200" cy="295275"/>
        </a:xfrm>
        <a:prstGeom prst="rect">
          <a:avLst/>
        </a:prstGeom>
        <a:noFill/>
      </xdr:spPr>
    </xdr:pic>
    <xdr:clientData/>
  </xdr:twoCellAnchor>
  <xdr:oneCellAnchor>
    <xdr:from>
      <xdr:col>1</xdr:col>
      <xdr:colOff>1190625</xdr:colOff>
      <xdr:row>18</xdr:row>
      <xdr:rowOff>266700</xdr:rowOff>
    </xdr:from>
    <xdr:ext cx="184731" cy="264560"/>
    <xdr:sp macro="" textlink="">
      <xdr:nvSpPr>
        <xdr:cNvPr id="3" name="TextBox 2"/>
        <xdr:cNvSpPr txBox="1"/>
      </xdr:nvSpPr>
      <xdr:spPr>
        <a:xfrm>
          <a:off x="1590675" y="847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lt-LT"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17</xdr:row>
      <xdr:rowOff>0</xdr:rowOff>
    </xdr:from>
    <xdr:to>
      <xdr:col>10</xdr:col>
      <xdr:colOff>0</xdr:colOff>
      <xdr:row>17</xdr:row>
      <xdr:rowOff>295275</xdr:rowOff>
    </xdr:to>
    <xdr:pic>
      <xdr:nvPicPr>
        <xdr:cNvPr id="3" name="Picture 2"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1668125" y="12830175"/>
          <a:ext cx="0" cy="295275"/>
        </a:xfrm>
        <a:prstGeom prst="rect">
          <a:avLst/>
        </a:prstGeom>
        <a:noFill/>
      </xdr:spPr>
    </xdr:pic>
    <xdr:clientData/>
  </xdr:twoCellAnchor>
  <xdr:twoCellAnchor editAs="oneCell">
    <xdr:from>
      <xdr:col>10</xdr:col>
      <xdr:colOff>0</xdr:colOff>
      <xdr:row>17</xdr:row>
      <xdr:rowOff>0</xdr:rowOff>
    </xdr:from>
    <xdr:to>
      <xdr:col>10</xdr:col>
      <xdr:colOff>838200</xdr:colOff>
      <xdr:row>17</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668125" y="12830175"/>
          <a:ext cx="838200" cy="2952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13</xdr:row>
      <xdr:rowOff>0</xdr:rowOff>
    </xdr:from>
    <xdr:to>
      <xdr:col>10</xdr:col>
      <xdr:colOff>0</xdr:colOff>
      <xdr:row>13</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1668125" y="12830175"/>
          <a:ext cx="0" cy="295275"/>
        </a:xfrm>
        <a:prstGeom prst="rect">
          <a:avLst/>
        </a:prstGeom>
        <a:noFill/>
      </xdr:spPr>
    </xdr:pic>
    <xdr:clientData/>
  </xdr:twoCellAnchor>
  <xdr:twoCellAnchor editAs="oneCell">
    <xdr:from>
      <xdr:col>10</xdr:col>
      <xdr:colOff>0</xdr:colOff>
      <xdr:row>13</xdr:row>
      <xdr:rowOff>0</xdr:rowOff>
    </xdr:from>
    <xdr:to>
      <xdr:col>10</xdr:col>
      <xdr:colOff>838200</xdr:colOff>
      <xdr:row>13</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668125" y="12830175"/>
          <a:ext cx="838200" cy="2952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dimension ref="B1:S36"/>
  <sheetViews>
    <sheetView tabSelected="1" workbookViewId="0">
      <selection activeCell="A23" sqref="A23:XFD28"/>
    </sheetView>
  </sheetViews>
  <sheetFormatPr defaultRowHeight="15"/>
  <cols>
    <col min="1" max="1" width="3" style="30" customWidth="1"/>
    <col min="2" max="2" width="11.42578125" style="30" customWidth="1"/>
    <col min="3" max="3" width="9.140625" style="30"/>
    <col min="4" max="4" width="3" style="30" customWidth="1"/>
    <col min="5" max="5" width="6.5703125" style="30" customWidth="1"/>
    <col min="6" max="6" width="4.42578125" style="30" customWidth="1"/>
    <col min="7" max="7" width="5.28515625" style="30" customWidth="1"/>
    <col min="8" max="8" width="4" style="30" customWidth="1"/>
    <col min="9" max="9" width="10.85546875" style="30" customWidth="1"/>
    <col min="10" max="10" width="24.28515625" style="30" customWidth="1"/>
    <col min="11" max="11" width="67.85546875" style="30" customWidth="1"/>
    <col min="12" max="12" width="3.42578125" style="30" hidden="1" customWidth="1"/>
    <col min="13" max="16384" width="9.140625" style="30"/>
  </cols>
  <sheetData>
    <row r="1" spans="2:19" customFormat="1" ht="57" customHeight="1" thickBot="1">
      <c r="C1" s="203" t="s">
        <v>95</v>
      </c>
      <c r="D1" s="203"/>
      <c r="E1" s="203"/>
      <c r="F1" s="203"/>
      <c r="G1" s="203"/>
      <c r="H1" s="203"/>
      <c r="I1" s="203"/>
      <c r="J1" s="203"/>
      <c r="K1" s="203"/>
    </row>
    <row r="2" spans="2:19" s="55" customFormat="1" ht="21.75" customHeight="1" thickBot="1">
      <c r="B2" s="204" t="s">
        <v>134</v>
      </c>
      <c r="C2" s="205"/>
      <c r="D2" s="205"/>
      <c r="E2" s="205"/>
      <c r="F2" s="205"/>
      <c r="G2" s="205"/>
      <c r="H2" s="205"/>
      <c r="I2" s="205"/>
      <c r="J2" s="205"/>
      <c r="K2" s="205"/>
      <c r="L2" s="206"/>
      <c r="M2"/>
      <c r="N2"/>
      <c r="O2"/>
      <c r="P2"/>
      <c r="Q2"/>
      <c r="R2"/>
      <c r="S2"/>
    </row>
    <row r="3" spans="2:19" s="55" customFormat="1" ht="32.25" customHeight="1" thickTop="1">
      <c r="B3" s="208" t="s">
        <v>135</v>
      </c>
      <c r="C3" s="209"/>
      <c r="D3" s="209"/>
      <c r="E3" s="210" t="s">
        <v>140</v>
      </c>
      <c r="F3" s="210"/>
      <c r="G3" s="210"/>
      <c r="H3" s="210"/>
      <c r="I3" s="210"/>
      <c r="J3" s="210"/>
      <c r="K3" s="210"/>
      <c r="L3" s="181"/>
      <c r="M3"/>
      <c r="N3"/>
      <c r="O3"/>
      <c r="P3"/>
      <c r="Q3"/>
      <c r="R3"/>
      <c r="S3"/>
    </row>
    <row r="4" spans="2:19" s="55" customFormat="1" ht="32.25" customHeight="1">
      <c r="B4" s="208" t="s">
        <v>145</v>
      </c>
      <c r="C4" s="209"/>
      <c r="D4" s="209"/>
      <c r="E4" s="210" t="s">
        <v>146</v>
      </c>
      <c r="F4" s="211"/>
      <c r="G4" s="211"/>
      <c r="H4" s="211"/>
      <c r="I4" s="211"/>
      <c r="J4" s="211"/>
      <c r="K4" s="211"/>
      <c r="L4" s="181"/>
      <c r="M4"/>
      <c r="N4"/>
      <c r="O4"/>
      <c r="P4"/>
      <c r="Q4"/>
      <c r="R4"/>
      <c r="S4"/>
    </row>
    <row r="5" spans="2:19" s="55" customFormat="1" ht="32.25" customHeight="1">
      <c r="B5" s="208" t="s">
        <v>136</v>
      </c>
      <c r="C5" s="209"/>
      <c r="D5" s="209"/>
      <c r="E5" s="209" t="s">
        <v>137</v>
      </c>
      <c r="F5" s="209"/>
      <c r="G5" s="209"/>
      <c r="H5" s="209"/>
      <c r="I5" s="209"/>
      <c r="J5" s="209"/>
      <c r="K5" s="209"/>
      <c r="L5" s="181"/>
      <c r="M5"/>
      <c r="N5"/>
      <c r="O5"/>
      <c r="P5"/>
      <c r="Q5"/>
      <c r="R5"/>
      <c r="S5"/>
    </row>
    <row r="6" spans="2:19" s="55" customFormat="1" ht="32.25" customHeight="1">
      <c r="B6" s="208" t="s">
        <v>138</v>
      </c>
      <c r="C6" s="209"/>
      <c r="D6" s="209"/>
      <c r="E6" s="209" t="s">
        <v>139</v>
      </c>
      <c r="F6" s="209"/>
      <c r="G6" s="209"/>
      <c r="H6" s="209"/>
      <c r="I6" s="209"/>
      <c r="J6" s="209"/>
      <c r="K6" s="209"/>
      <c r="L6" s="181"/>
      <c r="M6"/>
      <c r="N6"/>
      <c r="O6"/>
      <c r="P6"/>
      <c r="Q6"/>
      <c r="R6"/>
      <c r="S6"/>
    </row>
    <row r="7" spans="2:19" s="55" customFormat="1" ht="32.25" customHeight="1">
      <c r="B7" s="212" t="s">
        <v>96</v>
      </c>
      <c r="C7" s="213"/>
      <c r="D7" s="213"/>
      <c r="E7" s="207" t="s">
        <v>97</v>
      </c>
      <c r="F7" s="207"/>
      <c r="G7" s="207"/>
      <c r="H7" s="207"/>
      <c r="I7" s="207"/>
      <c r="J7" s="207"/>
      <c r="K7" s="182"/>
      <c r="L7" s="181"/>
      <c r="M7"/>
      <c r="N7"/>
      <c r="O7"/>
      <c r="P7"/>
      <c r="Q7"/>
      <c r="R7"/>
      <c r="S7"/>
    </row>
    <row r="8" spans="2:19" ht="46.5" customHeight="1" thickBot="1">
      <c r="B8" s="191" t="s">
        <v>144</v>
      </c>
      <c r="C8" s="192"/>
      <c r="D8" s="192"/>
      <c r="E8" s="192"/>
      <c r="F8" s="192"/>
      <c r="G8" s="192"/>
      <c r="H8" s="192"/>
      <c r="I8" s="192"/>
      <c r="J8" s="192"/>
      <c r="K8" s="193"/>
    </row>
    <row r="9" spans="2:19" ht="9.75" customHeight="1">
      <c r="B9" s="28"/>
      <c r="C9" s="28"/>
      <c r="D9" s="31"/>
      <c r="E9" s="31"/>
      <c r="F9" s="31"/>
      <c r="G9" s="31"/>
      <c r="H9" s="31"/>
      <c r="I9" s="31"/>
      <c r="J9" s="31"/>
      <c r="K9" s="29"/>
    </row>
    <row r="10" spans="2:19" ht="33" customHeight="1">
      <c r="B10" s="194" t="s">
        <v>0</v>
      </c>
      <c r="C10" s="195"/>
      <c r="D10" s="196"/>
      <c r="E10" s="197" t="s">
        <v>5</v>
      </c>
      <c r="F10" s="198"/>
      <c r="G10" s="198"/>
      <c r="H10" s="198"/>
      <c r="I10" s="198"/>
      <c r="J10" s="198"/>
      <c r="K10" s="199"/>
      <c r="L10" s="32"/>
    </row>
    <row r="11" spans="2:19" ht="9.75" customHeight="1">
      <c r="B11" s="33"/>
      <c r="C11" s="33"/>
      <c r="D11" s="33"/>
      <c r="E11" s="28"/>
      <c r="F11" s="29"/>
      <c r="G11" s="29"/>
      <c r="H11" s="29"/>
      <c r="I11" s="29"/>
      <c r="J11" s="29"/>
      <c r="K11" s="29"/>
    </row>
    <row r="12" spans="2:19" ht="135" customHeight="1">
      <c r="B12" s="194" t="s">
        <v>94</v>
      </c>
      <c r="C12" s="195"/>
      <c r="D12" s="196"/>
      <c r="E12" s="200" t="s">
        <v>141</v>
      </c>
      <c r="F12" s="201"/>
      <c r="G12" s="201"/>
      <c r="H12" s="201"/>
      <c r="I12" s="201"/>
      <c r="J12" s="201"/>
      <c r="K12" s="202"/>
    </row>
    <row r="13" spans="2:19" s="65" customFormat="1" ht="5.25" customHeight="1">
      <c r="B13" s="63"/>
      <c r="C13" s="63"/>
      <c r="D13" s="63"/>
      <c r="E13" s="64"/>
      <c r="F13" s="64"/>
      <c r="G13" s="64"/>
      <c r="H13" s="64"/>
      <c r="I13" s="64"/>
      <c r="J13" s="64"/>
      <c r="K13" s="64"/>
    </row>
    <row r="14" spans="2:19" ht="75" customHeight="1">
      <c r="B14" s="185" t="s">
        <v>142</v>
      </c>
      <c r="C14" s="186"/>
      <c r="D14" s="187"/>
      <c r="E14" s="188" t="s">
        <v>143</v>
      </c>
      <c r="F14" s="189"/>
      <c r="G14" s="189"/>
      <c r="H14" s="189"/>
      <c r="I14" s="189"/>
      <c r="J14" s="189"/>
      <c r="K14" s="190"/>
    </row>
    <row r="15" spans="2:19" ht="11.25" customHeight="1" thickBot="1">
      <c r="J15" s="34"/>
    </row>
    <row r="16" spans="2:19" ht="16.5" thickTop="1" thickBot="1">
      <c r="B16" s="35" t="s">
        <v>1</v>
      </c>
      <c r="I16" s="36"/>
      <c r="J16" s="183">
        <f>SUM(J18:J21)</f>
        <v>0.54999999999999993</v>
      </c>
    </row>
    <row r="17" spans="2:15" s="37" customFormat="1" ht="6.75" customHeight="1" thickTop="1" thickBot="1">
      <c r="B17" s="30"/>
      <c r="C17" s="30"/>
      <c r="D17" s="30"/>
      <c r="E17" s="30"/>
      <c r="F17" s="30"/>
      <c r="G17" s="30"/>
      <c r="H17" s="30"/>
      <c r="I17" s="30"/>
      <c r="J17" s="30"/>
      <c r="K17" s="30"/>
      <c r="L17" s="30"/>
      <c r="O17" s="38"/>
    </row>
    <row r="18" spans="2:15" ht="16.5" thickTop="1" thickBot="1">
      <c r="B18" s="42" t="s">
        <v>79</v>
      </c>
      <c r="C18" s="42"/>
      <c r="I18" s="36"/>
      <c r="J18" s="61">
        <f>'Input criteria'!F24</f>
        <v>0.17333333333333334</v>
      </c>
      <c r="K18" s="39" t="s">
        <v>98</v>
      </c>
      <c r="L18" s="40"/>
    </row>
    <row r="19" spans="2:15" ht="16.5" thickTop="1" thickBot="1">
      <c r="B19" s="42" t="s">
        <v>80</v>
      </c>
      <c r="C19" s="42"/>
      <c r="I19" s="36"/>
      <c r="J19" s="62">
        <f>'Process criteria'!F17</f>
        <v>0.1</v>
      </c>
      <c r="K19" s="39" t="s">
        <v>99</v>
      </c>
      <c r="L19" s="40"/>
    </row>
    <row r="20" spans="2:15" ht="16.5" thickTop="1" thickBot="1">
      <c r="B20" s="42" t="s">
        <v>81</v>
      </c>
      <c r="C20" s="42"/>
      <c r="I20" s="36"/>
      <c r="J20" s="62">
        <f>'Output criteria'!F16</f>
        <v>0.14333333333333334</v>
      </c>
      <c r="K20" s="39" t="s">
        <v>99</v>
      </c>
      <c r="L20" s="40"/>
    </row>
    <row r="21" spans="2:15" ht="16.5" thickTop="1" thickBot="1">
      <c r="B21" s="42" t="s">
        <v>82</v>
      </c>
      <c r="C21" s="42"/>
      <c r="I21" s="36"/>
      <c r="J21" s="62">
        <f>'Context criteria'!F12</f>
        <v>0.13333333333333333</v>
      </c>
      <c r="K21" s="39" t="s">
        <v>100</v>
      </c>
      <c r="L21" s="40"/>
    </row>
    <row r="22" spans="2:15" ht="14.25" customHeight="1" thickTop="1">
      <c r="B22" s="42"/>
      <c r="C22" s="42"/>
      <c r="I22" s="32"/>
      <c r="J22" s="170"/>
      <c r="K22" s="39"/>
      <c r="L22" s="40"/>
    </row>
    <row r="23" spans="2:15" ht="16.5" hidden="1" thickTop="1" thickBot="1">
      <c r="B23" s="172" t="s">
        <v>108</v>
      </c>
      <c r="C23" s="42"/>
      <c r="I23" s="32"/>
      <c r="J23" s="184">
        <f>SUM(J25:J28)</f>
        <v>0.58333333333333326</v>
      </c>
      <c r="K23" s="39"/>
      <c r="L23" s="40"/>
    </row>
    <row r="24" spans="2:15" ht="9" hidden="1" customHeight="1" thickTop="1" thickBot="1">
      <c r="C24" s="42"/>
      <c r="I24" s="32"/>
      <c r="J24" s="170"/>
      <c r="K24" s="39"/>
      <c r="L24" s="40"/>
    </row>
    <row r="25" spans="2:15" ht="16.5" hidden="1" thickTop="1" thickBot="1">
      <c r="B25" s="42" t="s">
        <v>79</v>
      </c>
      <c r="C25" s="42"/>
      <c r="I25" s="32"/>
      <c r="J25" s="62">
        <f>'Input criteria'!G24</f>
        <v>0.17333333333333334</v>
      </c>
      <c r="K25" s="39" t="s">
        <v>98</v>
      </c>
      <c r="L25" s="40"/>
    </row>
    <row r="26" spans="2:15" ht="16.5" hidden="1" thickTop="1" thickBot="1">
      <c r="B26" s="42" t="s">
        <v>80</v>
      </c>
      <c r="C26" s="42"/>
      <c r="I26" s="32"/>
      <c r="J26" s="62">
        <f>'Process criteria'!G17</f>
        <v>0.1</v>
      </c>
      <c r="K26" s="39" t="s">
        <v>99</v>
      </c>
      <c r="L26" s="40"/>
    </row>
    <row r="27" spans="2:15" ht="16.5" hidden="1" thickTop="1" thickBot="1">
      <c r="B27" s="42" t="s">
        <v>81</v>
      </c>
      <c r="C27" s="42"/>
      <c r="I27" s="32"/>
      <c r="J27" s="62">
        <f>'Output criteria'!G16</f>
        <v>0.14333333333333334</v>
      </c>
      <c r="K27" s="39" t="s">
        <v>99</v>
      </c>
      <c r="L27" s="40"/>
    </row>
    <row r="28" spans="2:15" ht="16.5" hidden="1" thickTop="1" thickBot="1">
      <c r="B28" s="42" t="s">
        <v>82</v>
      </c>
      <c r="C28" s="42"/>
      <c r="I28" s="32"/>
      <c r="J28" s="62">
        <f>'Context criteria'!G12</f>
        <v>0.16666666666666669</v>
      </c>
      <c r="K28" s="39" t="s">
        <v>100</v>
      </c>
      <c r="L28" s="40"/>
    </row>
    <row r="29" spans="2:15" ht="6.75" customHeight="1"/>
    <row r="31" spans="2:15">
      <c r="B31" s="172"/>
    </row>
    <row r="32" spans="2:15" ht="6" customHeight="1"/>
    <row r="33" spans="2:2">
      <c r="B33" s="42"/>
    </row>
    <row r="34" spans="2:2">
      <c r="B34" s="42"/>
    </row>
    <row r="35" spans="2:2">
      <c r="B35" s="42"/>
    </row>
    <row r="36" spans="2:2">
      <c r="B36" s="42"/>
    </row>
  </sheetData>
  <sheetProtection password="C7FA" sheet="1" objects="1" scenarios="1" formatRows="0"/>
  <mergeCells count="19">
    <mergeCell ref="C1:K1"/>
    <mergeCell ref="B2:L2"/>
    <mergeCell ref="E7:J7"/>
    <mergeCell ref="B3:D3"/>
    <mergeCell ref="E3:K3"/>
    <mergeCell ref="B4:D4"/>
    <mergeCell ref="E4:K4"/>
    <mergeCell ref="B5:D5"/>
    <mergeCell ref="E5:K5"/>
    <mergeCell ref="B6:D6"/>
    <mergeCell ref="E6:K6"/>
    <mergeCell ref="B7:D7"/>
    <mergeCell ref="B14:D14"/>
    <mergeCell ref="E14:K14"/>
    <mergeCell ref="B8:K8"/>
    <mergeCell ref="B10:D10"/>
    <mergeCell ref="E10:K10"/>
    <mergeCell ref="B12:D12"/>
    <mergeCell ref="E12:K12"/>
  </mergeCells>
  <phoneticPr fontId="1" type="noConversion"/>
  <pageMargins left="0.48" right="0.3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M28"/>
  <sheetViews>
    <sheetView zoomScaleNormal="100" workbookViewId="0">
      <selection activeCell="M1" sqref="M1:M1048576"/>
    </sheetView>
  </sheetViews>
  <sheetFormatPr defaultColWidth="34.5703125" defaultRowHeight="15"/>
  <cols>
    <col min="1" max="1" width="5.7109375" style="2" customWidth="1"/>
    <col min="2" max="2" width="38.140625" style="1" customWidth="1"/>
    <col min="3" max="3" width="19.85546875" style="115" customWidth="1"/>
    <col min="4" max="4" width="19.85546875" style="2" hidden="1" customWidth="1"/>
    <col min="5" max="5" width="7.7109375" style="5" hidden="1" customWidth="1"/>
    <col min="6" max="6" width="7.7109375" style="119" customWidth="1"/>
    <col min="7" max="7" width="7.85546875" style="5" hidden="1" customWidth="1"/>
    <col min="8" max="8" width="6.5703125" style="2" customWidth="1"/>
    <col min="9" max="9" width="5.7109375" style="2" customWidth="1"/>
    <col min="10" max="10" width="36.28515625" style="2" customWidth="1"/>
    <col min="11" max="11" width="23.28515625" style="2" customWidth="1"/>
    <col min="12" max="12" width="14.28515625" style="2" hidden="1" customWidth="1"/>
    <col min="13" max="13" width="0" style="2" hidden="1" customWidth="1"/>
    <col min="14" max="14" width="2.85546875" style="2" customWidth="1"/>
    <col min="15" max="16384" width="34.5703125" style="2"/>
  </cols>
  <sheetData>
    <row r="1" spans="1:13">
      <c r="A1" s="17" t="s">
        <v>17</v>
      </c>
      <c r="B1" s="18"/>
      <c r="C1" s="19"/>
      <c r="D1" s="19"/>
      <c r="E1" s="20"/>
      <c r="F1" s="20"/>
      <c r="G1" s="20"/>
      <c r="H1" s="20"/>
      <c r="I1" s="20"/>
      <c r="J1" s="20"/>
      <c r="K1" s="20"/>
      <c r="L1" s="20"/>
      <c r="M1" s="20"/>
    </row>
    <row r="2" spans="1:13" s="9" customFormat="1" ht="74.25" customHeight="1">
      <c r="A2" s="105"/>
      <c r="B2" s="109" t="s">
        <v>103</v>
      </c>
      <c r="C2" s="118" t="s">
        <v>6</v>
      </c>
      <c r="D2" s="114" t="s">
        <v>105</v>
      </c>
      <c r="E2" s="48" t="s">
        <v>101</v>
      </c>
      <c r="F2" s="113" t="s">
        <v>3</v>
      </c>
      <c r="G2" s="114" t="s">
        <v>106</v>
      </c>
      <c r="H2" s="74"/>
      <c r="I2" s="75"/>
      <c r="J2" s="12" t="s">
        <v>88</v>
      </c>
      <c r="K2" s="16" t="s">
        <v>89</v>
      </c>
      <c r="M2" s="125" t="s">
        <v>107</v>
      </c>
    </row>
    <row r="3" spans="1:13" ht="30">
      <c r="A3" s="43" t="s">
        <v>7</v>
      </c>
      <c r="B3" s="78" t="s">
        <v>8</v>
      </c>
      <c r="C3" s="72"/>
      <c r="D3" s="72"/>
      <c r="E3" s="80"/>
      <c r="F3" s="121"/>
      <c r="G3" s="80"/>
      <c r="I3" s="68" t="s">
        <v>7</v>
      </c>
      <c r="J3" s="214" t="s">
        <v>112</v>
      </c>
      <c r="K3" s="215" t="s">
        <v>113</v>
      </c>
      <c r="L3" s="173"/>
      <c r="M3" s="224" t="s">
        <v>126</v>
      </c>
    </row>
    <row r="4" spans="1:13" s="10" customFormat="1" ht="29.25" customHeight="1">
      <c r="A4" s="23">
        <v>1</v>
      </c>
      <c r="B4" s="24" t="s">
        <v>9</v>
      </c>
      <c r="C4" s="117" t="s">
        <v>91</v>
      </c>
      <c r="D4" s="108" t="s">
        <v>91</v>
      </c>
      <c r="E4" s="59">
        <v>0.03</v>
      </c>
      <c r="F4" s="120">
        <f>IF(C4="0 - not considered at all",0*E4,IF(C4="1 -  planned, not implemented",1*E4/3,IF(C4="2 - partially implemented",2*E4/3,3*E4/3)))</f>
        <v>0.01</v>
      </c>
      <c r="G4" s="123">
        <f>IF(D4="0 - not considered at all",0*E4,IF(D4="1 -  planned, not implemented",1*E4/3,IF(D4="2 - partially implemented",2*E4/3,3*E4/3)))</f>
        <v>0.01</v>
      </c>
      <c r="J4" s="214"/>
      <c r="K4" s="215"/>
      <c r="L4" s="174" t="s">
        <v>90</v>
      </c>
      <c r="M4" s="224"/>
    </row>
    <row r="5" spans="1:13" s="10" customFormat="1" ht="39" customHeight="1">
      <c r="A5" s="23">
        <v>2</v>
      </c>
      <c r="B5" s="24" t="s">
        <v>10</v>
      </c>
      <c r="C5" s="117" t="s">
        <v>91</v>
      </c>
      <c r="D5" s="108" t="s">
        <v>91</v>
      </c>
      <c r="E5" s="59">
        <v>0.02</v>
      </c>
      <c r="F5" s="120">
        <f>IF(C5="0 - not considered at all",0*E5,IF(C5="1 -  planned, not implemented",1*E5/3,IF(C5="2 - partially implemented",2*E5/3,3*E5/3)))</f>
        <v>6.6666666666666671E-3</v>
      </c>
      <c r="G5" s="123">
        <f t="shared" ref="G5:G6" si="0">IF(D5="0 - not considered at all",0*E5,IF(D5="1 -  planned, not implemented",1*E5/3,IF(D5="2 - partially implemented",2*E5/3,3*E5/3)))</f>
        <v>6.6666666666666671E-3</v>
      </c>
      <c r="J5" s="214"/>
      <c r="K5" s="215"/>
      <c r="L5" s="174" t="s">
        <v>91</v>
      </c>
      <c r="M5" s="224"/>
    </row>
    <row r="6" spans="1:13" s="10" customFormat="1" ht="36.75" customHeight="1">
      <c r="A6" s="23">
        <v>3</v>
      </c>
      <c r="B6" s="24" t="s">
        <v>11</v>
      </c>
      <c r="C6" s="117" t="s">
        <v>90</v>
      </c>
      <c r="D6" s="108" t="s">
        <v>90</v>
      </c>
      <c r="E6" s="59">
        <v>0.02</v>
      </c>
      <c r="F6" s="120">
        <f>IF(C6="0 - not considered at all",0*E6,IF(C6="1 -  planned, not implemented",1*E6/3,IF(C6="2 - partially implemented",2*E6/3,3*E6/3)))</f>
        <v>0</v>
      </c>
      <c r="G6" s="123">
        <f t="shared" si="0"/>
        <v>0</v>
      </c>
      <c r="J6" s="214"/>
      <c r="K6" s="216"/>
      <c r="L6" s="174" t="s">
        <v>92</v>
      </c>
      <c r="M6" s="224"/>
    </row>
    <row r="7" spans="1:13" ht="15" customHeight="1">
      <c r="A7" s="25"/>
      <c r="B7" s="49"/>
      <c r="C7" s="222" t="s">
        <v>78</v>
      </c>
      <c r="D7" s="223"/>
      <c r="E7" s="44"/>
      <c r="F7" s="44">
        <f>SUM(F4:F6)</f>
        <v>1.6666666666666666E-2</v>
      </c>
      <c r="G7" s="44">
        <f>SUM(G4:G6)</f>
        <v>1.6666666666666666E-2</v>
      </c>
      <c r="H7" s="69" t="s">
        <v>109</v>
      </c>
      <c r="I7" s="70"/>
      <c r="J7" s="173"/>
      <c r="K7" s="173"/>
      <c r="L7" s="175" t="s">
        <v>93</v>
      </c>
      <c r="M7" s="173"/>
    </row>
    <row r="8" spans="1:13" ht="30">
      <c r="A8" s="3" t="s">
        <v>12</v>
      </c>
      <c r="B8" s="4" t="s">
        <v>13</v>
      </c>
      <c r="C8" s="116"/>
      <c r="D8" s="9"/>
      <c r="I8" s="68" t="s">
        <v>12</v>
      </c>
      <c r="J8" s="217" t="s">
        <v>114</v>
      </c>
      <c r="K8" s="217" t="s">
        <v>115</v>
      </c>
      <c r="L8" s="217"/>
      <c r="M8" s="217" t="s">
        <v>127</v>
      </c>
    </row>
    <row r="9" spans="1:13" ht="25.5">
      <c r="A9" s="25">
        <v>1</v>
      </c>
      <c r="B9" s="24" t="s">
        <v>14</v>
      </c>
      <c r="C9" s="117" t="s">
        <v>91</v>
      </c>
      <c r="D9" s="108" t="s">
        <v>91</v>
      </c>
      <c r="E9" s="59">
        <v>0.02</v>
      </c>
      <c r="F9" s="120">
        <f>IF(C9="0 - not considered at all",0*E9,IF(C9="1 -  planned, not implemented",1*E9/3,IF(C9="2 - partially implemented",2*E9/3,3*E9/3)))</f>
        <v>6.6666666666666671E-3</v>
      </c>
      <c r="G9" s="123">
        <f t="shared" ref="G9:G12" si="1">IF(D9="0 - not considered at all",0*E9,IF(D9="1 -  planned, not implemented",1*E9/3,IF(D9="2 - partially implemented",2*E9/3,3*E9/3)))</f>
        <v>6.6666666666666671E-3</v>
      </c>
      <c r="J9" s="217"/>
      <c r="K9" s="217"/>
      <c r="L9" s="217"/>
      <c r="M9" s="217"/>
    </row>
    <row r="10" spans="1:13" ht="39.75" customHeight="1">
      <c r="A10" s="25">
        <v>2</v>
      </c>
      <c r="B10" s="24" t="s">
        <v>15</v>
      </c>
      <c r="C10" s="117" t="s">
        <v>91</v>
      </c>
      <c r="D10" s="108" t="s">
        <v>91</v>
      </c>
      <c r="E10" s="59">
        <v>0.02</v>
      </c>
      <c r="F10" s="120">
        <f t="shared" ref="F10:F12" si="2">IF(C10="0 - not considered at all",0*E10,IF(C10="1 -  planned, not implemented",1*E10/3,IF(C10="2 - partially implemented",2*E10/3,3*E10/3)))</f>
        <v>6.6666666666666671E-3</v>
      </c>
      <c r="G10" s="123">
        <f t="shared" si="1"/>
        <v>6.6666666666666671E-3</v>
      </c>
      <c r="J10" s="217"/>
      <c r="K10" s="217"/>
      <c r="L10" s="217"/>
      <c r="M10" s="217"/>
    </row>
    <row r="11" spans="1:13" ht="54" customHeight="1">
      <c r="A11" s="25">
        <v>3</v>
      </c>
      <c r="B11" s="26" t="s">
        <v>16</v>
      </c>
      <c r="C11" s="117" t="s">
        <v>91</v>
      </c>
      <c r="D11" s="108" t="s">
        <v>91</v>
      </c>
      <c r="E11" s="59">
        <v>0.02</v>
      </c>
      <c r="F11" s="120">
        <f t="shared" si="2"/>
        <v>6.6666666666666671E-3</v>
      </c>
      <c r="G11" s="123">
        <f t="shared" si="1"/>
        <v>6.6666666666666671E-3</v>
      </c>
      <c r="J11" s="217"/>
      <c r="K11" s="217"/>
      <c r="L11" s="217"/>
      <c r="M11" s="217"/>
    </row>
    <row r="12" spans="1:13" ht="38.25">
      <c r="A12" s="25">
        <v>4</v>
      </c>
      <c r="B12" s="26" t="s">
        <v>102</v>
      </c>
      <c r="C12" s="117" t="s">
        <v>91</v>
      </c>
      <c r="D12" s="108" t="s">
        <v>91</v>
      </c>
      <c r="E12" s="59">
        <v>0.02</v>
      </c>
      <c r="F12" s="120">
        <f t="shared" si="2"/>
        <v>6.6666666666666671E-3</v>
      </c>
      <c r="G12" s="123">
        <f t="shared" si="1"/>
        <v>6.6666666666666671E-3</v>
      </c>
      <c r="J12" s="217"/>
      <c r="K12" s="217"/>
      <c r="L12" s="217"/>
      <c r="M12" s="217"/>
    </row>
    <row r="13" spans="1:13">
      <c r="B13" s="22"/>
      <c r="C13" s="222" t="s">
        <v>83</v>
      </c>
      <c r="D13" s="223"/>
      <c r="E13" s="44"/>
      <c r="F13" s="44">
        <f>SUM(F9:F12)</f>
        <v>2.6666666666666668E-2</v>
      </c>
      <c r="G13" s="44">
        <f>SUM(G9:G12)</f>
        <v>2.6666666666666668E-2</v>
      </c>
      <c r="H13" s="69" t="s">
        <v>110</v>
      </c>
      <c r="I13" s="70"/>
      <c r="J13" s="173"/>
      <c r="K13" s="173"/>
      <c r="L13" s="173"/>
      <c r="M13" s="173"/>
    </row>
    <row r="14" spans="1:13" ht="33" customHeight="1">
      <c r="A14" s="3" t="s">
        <v>18</v>
      </c>
      <c r="B14" s="4" t="s">
        <v>19</v>
      </c>
      <c r="I14" s="68" t="s">
        <v>18</v>
      </c>
      <c r="J14" s="217" t="s">
        <v>116</v>
      </c>
      <c r="K14" s="217"/>
      <c r="L14" s="217"/>
      <c r="M14" s="217"/>
    </row>
    <row r="15" spans="1:13" ht="75" customHeight="1">
      <c r="A15" s="25">
        <v>1</v>
      </c>
      <c r="B15" s="21" t="s">
        <v>20</v>
      </c>
      <c r="C15" s="117" t="s">
        <v>93</v>
      </c>
      <c r="D15" s="108" t="s">
        <v>93</v>
      </c>
      <c r="E15" s="59">
        <v>0.03</v>
      </c>
      <c r="F15" s="120">
        <f t="shared" ref="F15:F17" si="3">IF(C15="0 - not considered at all",0*E15,IF(C15="1 -  planned, not implemented",1*E15/3,IF(C15="2 - partially implemented",2*E15/3,3*E15/3)))</f>
        <v>0.03</v>
      </c>
      <c r="G15" s="123">
        <f t="shared" ref="G15:G17" si="4">IF(D15="0 - not considered at all",0*E15,IF(D15="1 -  planned, not implemented",1*E15/3,IF(D15="2 - partially implemented",2*E15/3,3*E15/3)))</f>
        <v>0.03</v>
      </c>
      <c r="J15" s="217"/>
      <c r="K15" s="217"/>
      <c r="L15" s="217"/>
      <c r="M15" s="217"/>
    </row>
    <row r="16" spans="1:13" ht="51">
      <c r="A16" s="25">
        <v>2</v>
      </c>
      <c r="B16" s="21" t="s">
        <v>21</v>
      </c>
      <c r="C16" s="117" t="s">
        <v>93</v>
      </c>
      <c r="D16" s="108" t="s">
        <v>93</v>
      </c>
      <c r="E16" s="59">
        <v>0.02</v>
      </c>
      <c r="F16" s="120">
        <f t="shared" si="3"/>
        <v>0.02</v>
      </c>
      <c r="G16" s="123">
        <f t="shared" si="4"/>
        <v>0.02</v>
      </c>
      <c r="J16" s="217"/>
      <c r="K16" s="217"/>
      <c r="L16" s="217"/>
      <c r="M16" s="217"/>
    </row>
    <row r="17" spans="1:13" ht="52.5" customHeight="1">
      <c r="A17" s="25">
        <v>3</v>
      </c>
      <c r="B17" s="21" t="s">
        <v>22</v>
      </c>
      <c r="C17" s="117" t="s">
        <v>93</v>
      </c>
      <c r="D17" s="108" t="s">
        <v>93</v>
      </c>
      <c r="E17" s="59">
        <v>0.02</v>
      </c>
      <c r="F17" s="120">
        <f t="shared" si="3"/>
        <v>0.02</v>
      </c>
      <c r="G17" s="123">
        <f t="shared" si="4"/>
        <v>0.02</v>
      </c>
      <c r="J17" s="217"/>
      <c r="K17" s="217"/>
      <c r="L17" s="217"/>
      <c r="M17" s="217"/>
    </row>
    <row r="18" spans="1:13">
      <c r="B18" s="22"/>
      <c r="C18" s="222" t="s">
        <v>86</v>
      </c>
      <c r="D18" s="223"/>
      <c r="E18" s="44"/>
      <c r="F18" s="44">
        <f>SUM(F15:F17)</f>
        <v>7.0000000000000007E-2</v>
      </c>
      <c r="G18" s="44">
        <f>SUM(G15:G17)</f>
        <v>7.0000000000000007E-2</v>
      </c>
      <c r="H18" s="6" t="s">
        <v>109</v>
      </c>
      <c r="I18" s="6"/>
      <c r="J18" s="173"/>
      <c r="K18" s="173"/>
      <c r="L18" s="173"/>
      <c r="M18" s="173"/>
    </row>
    <row r="19" spans="1:13" ht="15.75" customHeight="1">
      <c r="A19" s="72" t="s">
        <v>23</v>
      </c>
      <c r="B19" s="41" t="s">
        <v>24</v>
      </c>
      <c r="H19" s="7"/>
      <c r="I19" s="71" t="s">
        <v>23</v>
      </c>
      <c r="J19" s="217" t="s">
        <v>117</v>
      </c>
      <c r="K19" s="217"/>
      <c r="L19" s="217"/>
      <c r="M19" s="217"/>
    </row>
    <row r="20" spans="1:13" ht="24.75" customHeight="1">
      <c r="A20" s="25">
        <v>1</v>
      </c>
      <c r="B20" s="21" t="s">
        <v>27</v>
      </c>
      <c r="C20" s="162" t="s">
        <v>92</v>
      </c>
      <c r="D20" s="162" t="s">
        <v>92</v>
      </c>
      <c r="E20" s="58">
        <v>0.04</v>
      </c>
      <c r="F20" s="120">
        <f t="shared" ref="F20:F22" si="5">IF(C20="0 - not considered at all",0*E20,IF(C20="1 -  planned, not implemented",1*E20/3,IF(C20="2 - partially implemented",2*E20/3,3*E20/3)))</f>
        <v>2.6666666666666668E-2</v>
      </c>
      <c r="G20" s="123">
        <f t="shared" ref="G20:G22" si="6">IF(D20="0 - not considered at all",0*E20,IF(D20="1 -  planned, not implemented",1*E20/3,IF(D20="2 - partially implemented",2*E20/3,3*E20/3)))</f>
        <v>2.6666666666666668E-2</v>
      </c>
      <c r="J20" s="217"/>
      <c r="K20" s="217"/>
      <c r="L20" s="217"/>
      <c r="M20" s="217"/>
    </row>
    <row r="21" spans="1:13" ht="51">
      <c r="A21" s="25">
        <v>2</v>
      </c>
      <c r="B21" s="24" t="s">
        <v>28</v>
      </c>
      <c r="C21" s="162" t="s">
        <v>93</v>
      </c>
      <c r="D21" s="162" t="s">
        <v>93</v>
      </c>
      <c r="E21" s="59">
        <v>0.02</v>
      </c>
      <c r="F21" s="120">
        <f t="shared" si="5"/>
        <v>0.02</v>
      </c>
      <c r="G21" s="123">
        <f t="shared" si="6"/>
        <v>0.02</v>
      </c>
      <c r="J21" s="217"/>
      <c r="K21" s="217"/>
      <c r="L21" s="217"/>
      <c r="M21" s="217"/>
    </row>
    <row r="22" spans="1:13" ht="66" customHeight="1">
      <c r="A22" s="25">
        <v>3</v>
      </c>
      <c r="B22" s="52" t="s">
        <v>29</v>
      </c>
      <c r="C22" s="162" t="s">
        <v>92</v>
      </c>
      <c r="D22" s="162" t="s">
        <v>92</v>
      </c>
      <c r="E22" s="59">
        <v>0.02</v>
      </c>
      <c r="F22" s="120">
        <f t="shared" si="5"/>
        <v>1.3333333333333334E-2</v>
      </c>
      <c r="G22" s="123">
        <f t="shared" si="6"/>
        <v>1.3333333333333334E-2</v>
      </c>
      <c r="J22" s="217"/>
      <c r="K22" s="217"/>
      <c r="L22" s="217"/>
      <c r="M22" s="217"/>
    </row>
    <row r="23" spans="1:13" ht="15.75" thickBot="1">
      <c r="B23" s="22"/>
      <c r="C23" s="222" t="s">
        <v>87</v>
      </c>
      <c r="D23" s="223"/>
      <c r="E23" s="45"/>
      <c r="F23" s="44">
        <f>SUM(F20:F22)</f>
        <v>6.0000000000000005E-2</v>
      </c>
      <c r="G23" s="44">
        <f>SUM(G20:G22)</f>
        <v>6.0000000000000005E-2</v>
      </c>
      <c r="H23" s="6" t="s">
        <v>110</v>
      </c>
      <c r="I23" s="6"/>
    </row>
    <row r="24" spans="1:13" ht="15.75" thickBot="1">
      <c r="A24" s="2" t="s">
        <v>2</v>
      </c>
      <c r="B24" s="219" t="s">
        <v>31</v>
      </c>
      <c r="C24" s="220"/>
      <c r="D24" s="220"/>
      <c r="E24" s="53"/>
      <c r="F24" s="53">
        <f>SUM(F7,F13,F18,F23)</f>
        <v>0.17333333333333334</v>
      </c>
      <c r="G24" s="122">
        <f>SUM(G7,G13,G18,G23)</f>
        <v>0.17333333333333334</v>
      </c>
      <c r="H24" s="6" t="s">
        <v>98</v>
      </c>
      <c r="I24" s="66"/>
    </row>
    <row r="25" spans="1:13" s="15" customFormat="1" ht="7.5" customHeight="1">
      <c r="B25" s="11"/>
      <c r="C25" s="13"/>
      <c r="D25" s="13"/>
      <c r="E25" s="14"/>
      <c r="F25" s="14"/>
      <c r="G25" s="14"/>
      <c r="H25" s="6"/>
      <c r="I25" s="6"/>
    </row>
    <row r="26" spans="1:13" customFormat="1" ht="32.25" customHeight="1">
      <c r="A26" s="218" t="s">
        <v>96</v>
      </c>
      <c r="B26" s="218"/>
      <c r="C26" s="111"/>
      <c r="D26" s="221" t="s">
        <v>97</v>
      </c>
      <c r="E26" s="221"/>
      <c r="F26" s="221"/>
      <c r="G26" s="221"/>
      <c r="H26" s="221"/>
      <c r="I26" s="221"/>
      <c r="J26" s="221"/>
      <c r="K26" s="56"/>
      <c r="L26" s="56"/>
    </row>
    <row r="27" spans="1:13">
      <c r="H27" s="27"/>
    </row>
    <row r="28" spans="1:13">
      <c r="H28" s="9"/>
    </row>
  </sheetData>
  <sheetProtection password="C7FA" sheet="1" objects="1" scenarios="1" formatRows="0"/>
  <mergeCells count="22">
    <mergeCell ref="L19:L22"/>
    <mergeCell ref="M19:M22"/>
    <mergeCell ref="M3:M6"/>
    <mergeCell ref="L8:L12"/>
    <mergeCell ref="M8:M12"/>
    <mergeCell ref="L14:L17"/>
    <mergeCell ref="M14:M17"/>
    <mergeCell ref="J3:J6"/>
    <mergeCell ref="K3:K6"/>
    <mergeCell ref="J8:J12"/>
    <mergeCell ref="K8:K12"/>
    <mergeCell ref="A26:B26"/>
    <mergeCell ref="B24:D24"/>
    <mergeCell ref="D26:J26"/>
    <mergeCell ref="J14:J17"/>
    <mergeCell ref="K14:K17"/>
    <mergeCell ref="J19:J22"/>
    <mergeCell ref="K19:K22"/>
    <mergeCell ref="C7:D7"/>
    <mergeCell ref="C13:D13"/>
    <mergeCell ref="C18:D18"/>
    <mergeCell ref="C23:D23"/>
  </mergeCells>
  <dataValidations count="1">
    <dataValidation type="list" allowBlank="1" showInputMessage="1" showErrorMessage="1" sqref="C9:D12 C20:D22 C15:D17 C4:D6">
      <formula1>$L$4:$L$7</formula1>
    </dataValidation>
  </dataValidations>
  <printOptions gridLines="1"/>
  <pageMargins left="0.70866141732283472" right="0.51181102362204722" top="0.74803149606299213" bottom="0.74803149606299213" header="0.31496062992125984" footer="0.31496062992125984"/>
  <pageSetup paperSize="9" orientation="landscape" r:id="rId1"/>
  <headerFooter>
    <oddFooter>&amp;LCopy right issues&amp;CThis product is released under Creative Common licence  
CC BY-NC-ND 3.0&amp;R&amp;G</oddFooter>
  </headerFooter>
  <rowBreaks count="1" manualBreakCount="1">
    <brk id="13" max="16383" man="1"/>
  </rowBreaks>
  <colBreaks count="1" manualBreakCount="1">
    <brk id="8" max="1048575" man="1"/>
  </colBreaks>
  <drawing r:id="rId2"/>
  <legacyDrawing r:id="rId3"/>
  <legacyDrawingHF r:id="rId4"/>
</worksheet>
</file>

<file path=xl/worksheets/sheet3.xml><?xml version="1.0" encoding="utf-8"?>
<worksheet xmlns="http://schemas.openxmlformats.org/spreadsheetml/2006/main" xmlns:r="http://schemas.openxmlformats.org/officeDocument/2006/relationships">
  <dimension ref="A1:M21"/>
  <sheetViews>
    <sheetView topLeftCell="B1" zoomScaleNormal="100" workbookViewId="0">
      <selection activeCell="M1" sqref="M1:M1048576"/>
    </sheetView>
  </sheetViews>
  <sheetFormatPr defaultColWidth="34.5703125" defaultRowHeight="15"/>
  <cols>
    <col min="1" max="1" width="5.5703125" style="15" customWidth="1"/>
    <col min="2" max="2" width="38.42578125" style="1" customWidth="1"/>
    <col min="3" max="3" width="19.5703125" style="124" customWidth="1"/>
    <col min="4" max="4" width="19.5703125" style="15" hidden="1" customWidth="1"/>
    <col min="5" max="5" width="9" style="15" hidden="1" customWidth="1"/>
    <col min="6" max="6" width="7.5703125" style="130" customWidth="1"/>
    <col min="7" max="7" width="7.5703125" style="133" hidden="1" customWidth="1"/>
    <col min="8" max="8" width="7.140625" style="15" customWidth="1"/>
    <col min="9" max="9" width="5.5703125" style="15" customWidth="1"/>
    <col min="10" max="10" width="41.7109375" style="15" customWidth="1"/>
    <col min="11" max="11" width="24" style="15" customWidth="1"/>
    <col min="12" max="12" width="13.85546875" style="15" hidden="1" customWidth="1"/>
    <col min="13" max="13" width="0" style="15" hidden="1" customWidth="1"/>
    <col min="14" max="14" width="3" style="15" bestFit="1" customWidth="1"/>
    <col min="15" max="16384" width="34.5703125" style="15"/>
  </cols>
  <sheetData>
    <row r="1" spans="1:13">
      <c r="A1" s="17" t="s">
        <v>48</v>
      </c>
      <c r="B1" s="18"/>
      <c r="C1" s="19"/>
      <c r="D1" s="19"/>
      <c r="E1" s="19"/>
      <c r="F1" s="20"/>
      <c r="G1" s="20"/>
      <c r="H1" s="20"/>
      <c r="I1" s="20"/>
      <c r="J1" s="20"/>
      <c r="K1" s="20"/>
      <c r="L1" s="20"/>
      <c r="M1" s="20"/>
    </row>
    <row r="2" spans="1:13" s="9" customFormat="1" ht="75">
      <c r="A2" s="46" t="s">
        <v>4</v>
      </c>
      <c r="B2" s="47" t="s">
        <v>25</v>
      </c>
      <c r="C2" s="118" t="s">
        <v>6</v>
      </c>
      <c r="D2" s="114" t="s">
        <v>105</v>
      </c>
      <c r="E2" s="113" t="s">
        <v>101</v>
      </c>
      <c r="F2" s="113" t="s">
        <v>3</v>
      </c>
      <c r="G2" s="114" t="s">
        <v>106</v>
      </c>
      <c r="H2" s="76"/>
      <c r="I2" s="77"/>
      <c r="J2" s="12" t="s">
        <v>88</v>
      </c>
      <c r="K2" s="16" t="s">
        <v>89</v>
      </c>
      <c r="M2" s="143" t="s">
        <v>107</v>
      </c>
    </row>
    <row r="3" spans="1:13" ht="30">
      <c r="A3" s="43" t="s">
        <v>30</v>
      </c>
      <c r="B3" s="78" t="s">
        <v>26</v>
      </c>
      <c r="C3" s="126"/>
      <c r="D3" s="79"/>
      <c r="E3" s="80"/>
      <c r="F3" s="132"/>
      <c r="G3" s="134"/>
      <c r="I3" s="68" t="s">
        <v>104</v>
      </c>
      <c r="J3" s="217" t="s">
        <v>118</v>
      </c>
      <c r="K3" s="217" t="s">
        <v>128</v>
      </c>
      <c r="L3" s="173"/>
      <c r="M3" s="224" t="s">
        <v>129</v>
      </c>
    </row>
    <row r="4" spans="1:13" s="10" customFormat="1" ht="39.75" customHeight="1">
      <c r="A4" s="23">
        <v>1</v>
      </c>
      <c r="B4" s="24" t="s">
        <v>32</v>
      </c>
      <c r="C4" s="162" t="s">
        <v>90</v>
      </c>
      <c r="D4" s="162" t="s">
        <v>90</v>
      </c>
      <c r="E4" s="59">
        <v>0.05</v>
      </c>
      <c r="F4" s="131">
        <f>IF(C4="0 - not considered at all",0*E4,IF(C4="1 -  planned, not implemented",1*E4/3,IF(C4="2 - partially implemented",2*E4/3,3*E4/3)))</f>
        <v>0</v>
      </c>
      <c r="G4" s="138">
        <f>IF(D4="0 - not considered at all",0*E4,IF(D4="1 -  planned, not implemented",1*E4/3,IF(D4="2 - partially implemented",2*E4/3,3*E4/3)))</f>
        <v>0</v>
      </c>
      <c r="J4" s="217"/>
      <c r="K4" s="217"/>
      <c r="L4" s="176" t="s">
        <v>90</v>
      </c>
      <c r="M4" s="224"/>
    </row>
    <row r="5" spans="1:13" s="10" customFormat="1" ht="65.25" customHeight="1">
      <c r="A5" s="23">
        <v>2</v>
      </c>
      <c r="B5" s="24" t="s">
        <v>33</v>
      </c>
      <c r="C5" s="162" t="s">
        <v>90</v>
      </c>
      <c r="D5" s="162" t="s">
        <v>90</v>
      </c>
      <c r="E5" s="59">
        <v>0.05</v>
      </c>
      <c r="F5" s="137">
        <f>IF(C5="0 - not considered at all",0*E5,IF(C5="1 -  planned, not implemented",1*E5/3,IF(C5="2 - partially implemented",2*E5/3,3*E5/3)))</f>
        <v>0</v>
      </c>
      <c r="G5" s="138">
        <f>IF(D5="0 - not considered at all",0*E5,IF(D5="1 -  planned, not implemented",1*E5/3,IF(D5="2 - partially implemented",2*E5/3,3*E5/3)))</f>
        <v>0</v>
      </c>
      <c r="J5" s="217"/>
      <c r="K5" s="217"/>
      <c r="L5" s="176" t="s">
        <v>91</v>
      </c>
      <c r="M5" s="224"/>
    </row>
    <row r="6" spans="1:13" ht="17.25" customHeight="1">
      <c r="A6" s="25"/>
      <c r="B6" s="49"/>
      <c r="C6" s="222" t="s">
        <v>36</v>
      </c>
      <c r="D6" s="223"/>
      <c r="E6" s="44"/>
      <c r="F6" s="44">
        <f>SUM(F3:F5)</f>
        <v>0</v>
      </c>
      <c r="G6" s="135">
        <f>SUM(G3:G5)</f>
        <v>0</v>
      </c>
      <c r="H6" s="69" t="s">
        <v>111</v>
      </c>
      <c r="I6" s="70"/>
      <c r="J6" s="73"/>
      <c r="K6" s="73"/>
      <c r="L6" s="176" t="s">
        <v>92</v>
      </c>
      <c r="M6" s="73"/>
    </row>
    <row r="7" spans="1:13" ht="31.5" customHeight="1">
      <c r="A7" s="43" t="s">
        <v>34</v>
      </c>
      <c r="B7" s="78" t="s">
        <v>35</v>
      </c>
      <c r="C7" s="126"/>
      <c r="D7" s="79"/>
      <c r="E7" s="81"/>
      <c r="F7" s="132"/>
      <c r="G7" s="134"/>
      <c r="I7" s="68" t="s">
        <v>34</v>
      </c>
      <c r="J7" s="217" t="s">
        <v>119</v>
      </c>
      <c r="K7" s="217"/>
      <c r="L7" s="176" t="s">
        <v>93</v>
      </c>
      <c r="M7" s="217" t="s">
        <v>130</v>
      </c>
    </row>
    <row r="8" spans="1:13" ht="38.25">
      <c r="A8" s="25">
        <v>1</v>
      </c>
      <c r="B8" s="24" t="s">
        <v>37</v>
      </c>
      <c r="C8" s="127" t="s">
        <v>91</v>
      </c>
      <c r="D8" s="108" t="s">
        <v>91</v>
      </c>
      <c r="E8" s="59">
        <v>0.02</v>
      </c>
      <c r="F8" s="137">
        <f>IF(C8="0 - not considered at all",0*E8,IF(C8="1 -  planned, not implemented",1*E8/3,IF(C8="2 - partially implemented",2*E8/3,3*E8/3)))</f>
        <v>6.6666666666666671E-3</v>
      </c>
      <c r="G8" s="138">
        <f t="shared" ref="G8:G10" si="0">IF(D8="0 - not considered at all",0*E8,IF(D8="1 -  planned, not implemented",1*E8/3,IF(D8="2 - partially implemented",2*E8/3,3*E8/3)))</f>
        <v>6.6666666666666671E-3</v>
      </c>
      <c r="J8" s="217"/>
      <c r="K8" s="217"/>
      <c r="L8" s="179"/>
      <c r="M8" s="217"/>
    </row>
    <row r="9" spans="1:13" ht="51">
      <c r="A9" s="25">
        <v>2</v>
      </c>
      <c r="B9" s="24" t="s">
        <v>38</v>
      </c>
      <c r="C9" s="127" t="s">
        <v>91</v>
      </c>
      <c r="D9" s="108" t="s">
        <v>91</v>
      </c>
      <c r="E9" s="59">
        <v>0.03</v>
      </c>
      <c r="F9" s="137">
        <f t="shared" ref="F9:F10" si="1">IF(C9="0 - not considered at all",0*E9,IF(C9="1 -  planned, not implemented",1*E9/3,IF(C9="2 - partially implemented",2*E9/3,3*E9/3)))</f>
        <v>0.01</v>
      </c>
      <c r="G9" s="138">
        <f t="shared" si="0"/>
        <v>0.01</v>
      </c>
      <c r="J9" s="217"/>
      <c r="K9" s="217"/>
      <c r="L9" s="179"/>
      <c r="M9" s="217"/>
    </row>
    <row r="10" spans="1:13" ht="54.75" customHeight="1">
      <c r="A10" s="25">
        <v>3</v>
      </c>
      <c r="B10" s="24" t="s">
        <v>39</v>
      </c>
      <c r="C10" s="127" t="s">
        <v>92</v>
      </c>
      <c r="D10" s="108" t="s">
        <v>92</v>
      </c>
      <c r="E10" s="59">
        <v>0.03</v>
      </c>
      <c r="F10" s="137">
        <f t="shared" si="1"/>
        <v>0.02</v>
      </c>
      <c r="G10" s="138">
        <f t="shared" si="0"/>
        <v>0.02</v>
      </c>
      <c r="J10" s="217"/>
      <c r="K10" s="217"/>
      <c r="L10" s="180"/>
      <c r="M10" s="217"/>
    </row>
    <row r="11" spans="1:13">
      <c r="A11" s="25"/>
      <c r="B11" s="49"/>
      <c r="C11" s="222" t="s">
        <v>51</v>
      </c>
      <c r="D11" s="223"/>
      <c r="E11" s="54"/>
      <c r="F11" s="44">
        <f>SUM(F8:F10)</f>
        <v>3.6666666666666667E-2</v>
      </c>
      <c r="G11" s="135">
        <f>SUM(G8:G10)</f>
        <v>3.6666666666666667E-2</v>
      </c>
      <c r="H11" s="69" t="s">
        <v>110</v>
      </c>
      <c r="I11" s="70"/>
      <c r="J11" s="173"/>
      <c r="K11" s="173"/>
      <c r="L11" s="173"/>
      <c r="M11" s="173"/>
    </row>
    <row r="12" spans="1:13" ht="45">
      <c r="A12" s="43" t="s">
        <v>40</v>
      </c>
      <c r="B12" s="78" t="s">
        <v>41</v>
      </c>
      <c r="C12" s="126"/>
      <c r="D12" s="79"/>
      <c r="E12" s="79"/>
      <c r="F12" s="132"/>
      <c r="G12" s="134"/>
      <c r="I12" s="68" t="s">
        <v>40</v>
      </c>
      <c r="J12" s="217" t="s">
        <v>120</v>
      </c>
      <c r="K12" s="217"/>
      <c r="L12" s="217"/>
      <c r="M12" s="217"/>
    </row>
    <row r="13" spans="1:13" ht="51.75" customHeight="1">
      <c r="A13" s="25">
        <v>1</v>
      </c>
      <c r="B13" s="24" t="s">
        <v>42</v>
      </c>
      <c r="C13" s="128" t="s">
        <v>92</v>
      </c>
      <c r="D13" s="110" t="s">
        <v>92</v>
      </c>
      <c r="E13" s="59">
        <v>0.02</v>
      </c>
      <c r="F13" s="137">
        <f t="shared" ref="F13:F15" si="2">IF(C13="0 - not considered at all",0*E13,IF(C13="1 -  planned, not implemented",1*E13/3,IF(C13="2 - partially implemented",2*E13/3,3*E13/3)))</f>
        <v>1.3333333333333334E-2</v>
      </c>
      <c r="G13" s="138">
        <f t="shared" ref="G13:G15" si="3">IF(D13="0 - not considered at all",0*E13,IF(D13="1 -  planned, not implemented",1*E13/3,IF(D13="2 - partially implemented",2*E13/3,3*E13/3)))</f>
        <v>1.3333333333333334E-2</v>
      </c>
      <c r="J13" s="217"/>
      <c r="K13" s="217"/>
      <c r="L13" s="217"/>
      <c r="M13" s="217"/>
    </row>
    <row r="14" spans="1:13" ht="39.75" customHeight="1">
      <c r="A14" s="25">
        <v>2</v>
      </c>
      <c r="B14" s="21" t="s">
        <v>43</v>
      </c>
      <c r="C14" s="128" t="s">
        <v>93</v>
      </c>
      <c r="D14" s="110" t="s">
        <v>93</v>
      </c>
      <c r="E14" s="59">
        <v>0.03</v>
      </c>
      <c r="F14" s="137">
        <f t="shared" si="2"/>
        <v>0.03</v>
      </c>
      <c r="G14" s="138">
        <f t="shared" si="3"/>
        <v>0.03</v>
      </c>
      <c r="J14" s="217"/>
      <c r="K14" s="217"/>
      <c r="L14" s="217"/>
      <c r="M14" s="217"/>
    </row>
    <row r="15" spans="1:13" ht="63" customHeight="1">
      <c r="A15" s="25">
        <v>3</v>
      </c>
      <c r="B15" s="24" t="s">
        <v>44</v>
      </c>
      <c r="C15" s="128" t="s">
        <v>93</v>
      </c>
      <c r="D15" s="110" t="s">
        <v>93</v>
      </c>
      <c r="E15" s="59">
        <v>0.02</v>
      </c>
      <c r="F15" s="137">
        <f t="shared" si="2"/>
        <v>0.02</v>
      </c>
      <c r="G15" s="138">
        <f t="shared" si="3"/>
        <v>0.02</v>
      </c>
      <c r="J15" s="217"/>
      <c r="K15" s="217"/>
      <c r="L15" s="217"/>
      <c r="M15" s="217"/>
    </row>
    <row r="16" spans="1:13" ht="15.75" thickBot="1">
      <c r="A16" s="25"/>
      <c r="B16" s="49"/>
      <c r="C16" s="222" t="s">
        <v>50</v>
      </c>
      <c r="D16" s="223"/>
      <c r="E16" s="60"/>
      <c r="F16" s="44">
        <f>SUM(F13:F15)</f>
        <v>6.3333333333333339E-2</v>
      </c>
      <c r="G16" s="135">
        <f>SUM(G13:G15)</f>
        <v>6.3333333333333339E-2</v>
      </c>
      <c r="H16" s="69" t="s">
        <v>109</v>
      </c>
      <c r="I16" s="70"/>
    </row>
    <row r="17" spans="1:12" ht="15.75" thickBot="1">
      <c r="A17" s="15" t="s">
        <v>2</v>
      </c>
      <c r="B17" s="225" t="s">
        <v>49</v>
      </c>
      <c r="C17" s="226"/>
      <c r="D17" s="226"/>
      <c r="E17" s="57"/>
      <c r="F17" s="53">
        <f>SUM(F6,F11,F16)</f>
        <v>0.1</v>
      </c>
      <c r="G17" s="122">
        <f>SUM(G6,G11,G16)</f>
        <v>0.1</v>
      </c>
      <c r="H17" s="178" t="s">
        <v>99</v>
      </c>
      <c r="I17" s="50"/>
    </row>
    <row r="18" spans="1:12" ht="7.5" customHeight="1">
      <c r="B18" s="11"/>
      <c r="C18" s="13"/>
      <c r="D18" s="13"/>
      <c r="E18" s="13"/>
      <c r="F18" s="14"/>
      <c r="G18" s="136"/>
      <c r="H18" s="6"/>
      <c r="I18" s="6"/>
    </row>
    <row r="19" spans="1:12" customFormat="1" ht="32.25" customHeight="1">
      <c r="A19" s="218" t="s">
        <v>96</v>
      </c>
      <c r="B19" s="218"/>
      <c r="C19" s="129"/>
      <c r="D19" s="221" t="s">
        <v>97</v>
      </c>
      <c r="E19" s="221"/>
      <c r="F19" s="221"/>
      <c r="G19" s="221"/>
      <c r="H19" s="221"/>
      <c r="I19" s="221"/>
      <c r="J19" s="221"/>
      <c r="K19" s="56"/>
      <c r="L19" s="56"/>
    </row>
    <row r="20" spans="1:12">
      <c r="H20" s="27"/>
    </row>
    <row r="21" spans="1:12">
      <c r="H21" s="9"/>
    </row>
  </sheetData>
  <sheetProtection password="C7FA" sheet="1" objects="1" scenarios="1" formatRows="0"/>
  <mergeCells count="16">
    <mergeCell ref="M3:M5"/>
    <mergeCell ref="M7:M10"/>
    <mergeCell ref="L12:L15"/>
    <mergeCell ref="M12:M15"/>
    <mergeCell ref="A19:B19"/>
    <mergeCell ref="B17:D17"/>
    <mergeCell ref="D19:J19"/>
    <mergeCell ref="J3:J5"/>
    <mergeCell ref="K3:K5"/>
    <mergeCell ref="J7:J10"/>
    <mergeCell ref="K7:K10"/>
    <mergeCell ref="J12:J15"/>
    <mergeCell ref="K12:K15"/>
    <mergeCell ref="C6:D6"/>
    <mergeCell ref="C11:D11"/>
    <mergeCell ref="C16:D16"/>
  </mergeCells>
  <dataValidations count="1">
    <dataValidation type="list" allowBlank="1" showInputMessage="1" showErrorMessage="1" sqref="C4:D5 C13:D15 C8:D10">
      <formula1>$L$4:$L$7</formula1>
    </dataValidation>
  </dataValidations>
  <pageMargins left="0.70866141732283472" right="0.51181102362204722" top="0.74803149606299213" bottom="0.74803149606299213" header="0.31496062992125984" footer="0.31496062992125984"/>
  <pageSetup paperSize="9" orientation="landscape" r:id="rId1"/>
  <headerFooter>
    <oddFooter>&amp;LCopy right issues&amp;CThis product is released under Creative Common licence  
CC BY-NC-ND 3.0&amp;R&amp;G</oddFooter>
  </headerFooter>
  <rowBreaks count="1" manualBreakCount="1">
    <brk id="11" max="16383" man="1"/>
  </rowBreaks>
  <colBreaks count="1" manualBreakCount="1">
    <brk id="8" max="1048575" man="1"/>
  </colBreaks>
  <drawing r:id="rId2"/>
  <legacyDrawing r:id="rId3"/>
  <legacyDrawingHF r:id="rId4"/>
</worksheet>
</file>

<file path=xl/worksheets/sheet4.xml><?xml version="1.0" encoding="utf-8"?>
<worksheet xmlns="http://schemas.openxmlformats.org/spreadsheetml/2006/main" xmlns:r="http://schemas.openxmlformats.org/officeDocument/2006/relationships">
  <dimension ref="A1:N20"/>
  <sheetViews>
    <sheetView topLeftCell="B1" zoomScaleNormal="100" workbookViewId="0">
      <selection activeCell="M1" sqref="M1:M1048576"/>
    </sheetView>
  </sheetViews>
  <sheetFormatPr defaultColWidth="34.5703125" defaultRowHeight="15"/>
  <cols>
    <col min="1" max="1" width="6.42578125" style="15" customWidth="1"/>
    <col min="2" max="2" width="38.42578125" style="1" customWidth="1"/>
    <col min="3" max="3" width="19.5703125" style="141" customWidth="1"/>
    <col min="4" max="4" width="20.85546875" style="151" hidden="1" customWidth="1"/>
    <col min="5" max="5" width="9" style="5" hidden="1" customWidth="1"/>
    <col min="6" max="6" width="6.7109375" style="154" customWidth="1"/>
    <col min="7" max="7" width="7.85546875" style="133" hidden="1" customWidth="1"/>
    <col min="8" max="8" width="7.42578125" style="15" customWidth="1"/>
    <col min="9" max="9" width="6" style="15" customWidth="1"/>
    <col min="10" max="10" width="33.140625" style="15" customWidth="1"/>
    <col min="11" max="11" width="24.28515625" style="15" customWidth="1"/>
    <col min="12" max="12" width="8.42578125" style="15" hidden="1" customWidth="1"/>
    <col min="13" max="13" width="0" style="15" hidden="1" customWidth="1"/>
    <col min="14" max="14" width="3" style="15" bestFit="1" customWidth="1"/>
    <col min="15" max="16384" width="34.5703125" style="15"/>
  </cols>
  <sheetData>
    <row r="1" spans="1:14">
      <c r="A1" s="89" t="s">
        <v>47</v>
      </c>
      <c r="B1" s="90"/>
      <c r="C1" s="91"/>
      <c r="D1" s="91"/>
      <c r="E1" s="92"/>
      <c r="F1" s="92"/>
      <c r="G1" s="92"/>
      <c r="H1" s="92"/>
      <c r="I1" s="92"/>
      <c r="J1" s="92"/>
      <c r="K1" s="92"/>
      <c r="L1" s="92"/>
      <c r="M1" s="92"/>
    </row>
    <row r="2" spans="1:14" s="9" customFormat="1" ht="75" customHeight="1">
      <c r="A2" s="25"/>
      <c r="B2" s="109" t="s">
        <v>103</v>
      </c>
      <c r="C2" s="118" t="s">
        <v>6</v>
      </c>
      <c r="D2" s="114" t="s">
        <v>105</v>
      </c>
      <c r="E2" s="113" t="s">
        <v>101</v>
      </c>
      <c r="F2" s="113" t="s">
        <v>3</v>
      </c>
      <c r="G2" s="114" t="s">
        <v>106</v>
      </c>
      <c r="H2" s="79"/>
      <c r="I2" s="79"/>
      <c r="J2" s="83" t="s">
        <v>88</v>
      </c>
      <c r="K2" s="84" t="s">
        <v>89</v>
      </c>
      <c r="M2" s="160" t="s">
        <v>107</v>
      </c>
    </row>
    <row r="3" spans="1:14" ht="30">
      <c r="A3" s="85" t="s">
        <v>45</v>
      </c>
      <c r="B3" s="86" t="s">
        <v>46</v>
      </c>
      <c r="C3" s="142"/>
      <c r="D3" s="147"/>
      <c r="E3" s="82"/>
      <c r="I3" s="68" t="s">
        <v>45</v>
      </c>
      <c r="J3" s="231" t="s">
        <v>121</v>
      </c>
      <c r="K3" s="231"/>
      <c r="L3" s="173"/>
      <c r="M3" s="233" t="s">
        <v>131</v>
      </c>
    </row>
    <row r="4" spans="1:14" s="10" customFormat="1" ht="41.25" customHeight="1">
      <c r="A4" s="23">
        <v>1</v>
      </c>
      <c r="B4" s="67" t="s">
        <v>52</v>
      </c>
      <c r="C4" s="145" t="s">
        <v>91</v>
      </c>
      <c r="D4" s="148" t="s">
        <v>91</v>
      </c>
      <c r="E4" s="59">
        <v>0.05</v>
      </c>
      <c r="F4" s="155">
        <f>IF(C4="0 - not considered at all",0*E4,IF(C4="1 -  planned, not implemented",1*E4/3,IF(C4="2 - partially implemented",2*E4/3,3*E4/3)))</f>
        <v>1.6666666666666666E-2</v>
      </c>
      <c r="G4" s="158">
        <f>IF(D4="0 - not considered at all",0*E4,IF(D4="1 -  planned, not implemented",1*E4/3,IF(D4="2 - partially implemented",2*E4/3,3*E4/3)))</f>
        <v>1.6666666666666666E-2</v>
      </c>
      <c r="J4" s="215"/>
      <c r="K4" s="215"/>
      <c r="L4" s="176" t="s">
        <v>90</v>
      </c>
      <c r="M4" s="233"/>
    </row>
    <row r="5" spans="1:14" s="10" customFormat="1" ht="68.25" customHeight="1">
      <c r="A5" s="23">
        <v>2</v>
      </c>
      <c r="B5" s="67" t="s">
        <v>53</v>
      </c>
      <c r="C5" s="145" t="s">
        <v>92</v>
      </c>
      <c r="D5" s="148" t="s">
        <v>92</v>
      </c>
      <c r="E5" s="59">
        <v>0.03</v>
      </c>
      <c r="F5" s="157">
        <f>IF(C5="0 - not considered at all",0*E5,IF(C5="1 -  planned, not implemented",1*E5/3,IF(C5="2 - partially implemented",2*E5/3,3*E5/3)))</f>
        <v>0.02</v>
      </c>
      <c r="G5" s="158">
        <f>IF(D5="0 - not considered at all",0*E5,IF(D5="1 -  planned, not implemented",1*E5/3,IF(D5="2 - partially implemented",2*E5/3,3*E5/3)))</f>
        <v>0.02</v>
      </c>
      <c r="J5" s="216"/>
      <c r="K5" s="216"/>
      <c r="L5" s="176" t="s">
        <v>91</v>
      </c>
      <c r="M5" s="233"/>
    </row>
    <row r="6" spans="1:14" ht="15.75" customHeight="1">
      <c r="A6" s="25"/>
      <c r="B6" s="22"/>
      <c r="C6" s="140"/>
      <c r="D6" s="229" t="s">
        <v>54</v>
      </c>
      <c r="E6" s="230"/>
      <c r="F6" s="44">
        <f>SUM(F3:F5)</f>
        <v>3.6666666666666667E-2</v>
      </c>
      <c r="G6" s="135">
        <f>SUM(G3:G5)</f>
        <v>3.6666666666666667E-2</v>
      </c>
      <c r="H6" s="69" t="s">
        <v>110</v>
      </c>
      <c r="I6" s="70"/>
      <c r="J6" s="173"/>
      <c r="K6" s="173"/>
      <c r="L6" s="176" t="s">
        <v>92</v>
      </c>
      <c r="M6" s="173"/>
    </row>
    <row r="7" spans="1:14" ht="33.75" customHeight="1">
      <c r="A7" s="85" t="s">
        <v>55</v>
      </c>
      <c r="B7" s="86" t="s">
        <v>56</v>
      </c>
      <c r="C7" s="144"/>
      <c r="D7" s="149"/>
      <c r="E7" s="88"/>
      <c r="I7" s="68" t="s">
        <v>55</v>
      </c>
      <c r="J7" s="217" t="s">
        <v>122</v>
      </c>
      <c r="K7" s="217"/>
      <c r="L7" s="176" t="s">
        <v>93</v>
      </c>
      <c r="M7" s="224" t="s">
        <v>132</v>
      </c>
    </row>
    <row r="8" spans="1:14" ht="57" customHeight="1">
      <c r="A8" s="25">
        <v>1</v>
      </c>
      <c r="B8" s="67" t="s">
        <v>57</v>
      </c>
      <c r="C8" s="145" t="s">
        <v>91</v>
      </c>
      <c r="D8" s="148" t="s">
        <v>91</v>
      </c>
      <c r="E8" s="59">
        <v>0.02</v>
      </c>
      <c r="F8" s="157">
        <f>IF(C8="0 - not considered at all",0*E8,IF(C8="1 -  planned, not implemented",1*E8/3,IF(C8="2 - partially implemented",2*E8/3,3*E8/3)))</f>
        <v>6.6666666666666671E-3</v>
      </c>
      <c r="G8" s="158">
        <f t="shared" ref="G8:G10" si="0">IF(D8="0 - not considered at all",0*E8,IF(D8="1 -  planned, not implemented",1*E8/3,IF(D8="2 - partially implemented",2*E8/3,3*E8/3)))</f>
        <v>6.6666666666666671E-3</v>
      </c>
      <c r="J8" s="217"/>
      <c r="K8" s="217"/>
      <c r="L8" s="173"/>
      <c r="M8" s="224"/>
    </row>
    <row r="9" spans="1:14" ht="57" customHeight="1">
      <c r="A9" s="25">
        <v>2</v>
      </c>
      <c r="B9" s="67" t="s">
        <v>58</v>
      </c>
      <c r="C9" s="145" t="s">
        <v>90</v>
      </c>
      <c r="D9" s="148" t="s">
        <v>90</v>
      </c>
      <c r="E9" s="59">
        <v>0.02</v>
      </c>
      <c r="F9" s="157">
        <f t="shared" ref="F9:F10" si="1">IF(C9="0 - not considered at all",0*E9,IF(C9="1 -  planned, not implemented",1*E9/3,IF(C9="2 - partially implemented",2*E9/3,3*E9/3)))</f>
        <v>0</v>
      </c>
      <c r="G9" s="158">
        <f t="shared" si="0"/>
        <v>0</v>
      </c>
      <c r="J9" s="217"/>
      <c r="K9" s="217"/>
      <c r="L9" s="173"/>
      <c r="M9" s="224"/>
      <c r="N9" s="156"/>
    </row>
    <row r="10" spans="1:14" ht="53.25" customHeight="1">
      <c r="A10" s="25">
        <v>3</v>
      </c>
      <c r="B10" s="67" t="s">
        <v>59</v>
      </c>
      <c r="C10" s="145" t="s">
        <v>90</v>
      </c>
      <c r="D10" s="148" t="s">
        <v>90</v>
      </c>
      <c r="E10" s="59">
        <v>0.03</v>
      </c>
      <c r="F10" s="157">
        <f t="shared" si="1"/>
        <v>0</v>
      </c>
      <c r="G10" s="158">
        <f t="shared" si="0"/>
        <v>0</v>
      </c>
      <c r="J10" s="217"/>
      <c r="K10" s="217"/>
      <c r="L10" s="173"/>
      <c r="M10" s="224"/>
    </row>
    <row r="11" spans="1:14">
      <c r="A11" s="87"/>
      <c r="B11" s="93"/>
      <c r="C11" s="139"/>
      <c r="D11" s="227" t="s">
        <v>60</v>
      </c>
      <c r="E11" s="228"/>
      <c r="F11" s="45">
        <f>SUM(F8:F10)</f>
        <v>6.6666666666666671E-3</v>
      </c>
      <c r="G11" s="153">
        <f>SUM(G8:G10)</f>
        <v>6.6666666666666671E-3</v>
      </c>
      <c r="H11" s="94" t="s">
        <v>109</v>
      </c>
      <c r="I11" s="95"/>
      <c r="J11" s="173"/>
      <c r="K11" s="173"/>
      <c r="L11" s="173"/>
      <c r="M11" s="173"/>
    </row>
    <row r="12" spans="1:14">
      <c r="A12" s="96" t="s">
        <v>61</v>
      </c>
      <c r="B12" s="97" t="s">
        <v>62</v>
      </c>
      <c r="C12" s="144"/>
      <c r="D12" s="149"/>
      <c r="E12" s="98"/>
      <c r="F12" s="98"/>
      <c r="G12" s="152"/>
      <c r="H12" s="7"/>
      <c r="I12" s="99" t="s">
        <v>61</v>
      </c>
      <c r="J12" s="217" t="s">
        <v>123</v>
      </c>
      <c r="K12" s="217"/>
      <c r="L12" s="217"/>
      <c r="M12" s="217"/>
    </row>
    <row r="13" spans="1:14" ht="42" customHeight="1">
      <c r="A13" s="25">
        <v>1</v>
      </c>
      <c r="B13" s="67" t="s">
        <v>63</v>
      </c>
      <c r="C13" s="145" t="s">
        <v>93</v>
      </c>
      <c r="D13" s="148" t="s">
        <v>93</v>
      </c>
      <c r="E13" s="59">
        <v>0.06</v>
      </c>
      <c r="F13" s="157">
        <f t="shared" ref="F13:F14" si="2">IF(C13="0 - not considered at all",0*E13,IF(C13="1 -  planned, not implemented",1*E13/3,IF(C13="2 - partially implemented",2*E13/3,3*E13/3)))</f>
        <v>0.06</v>
      </c>
      <c r="G13" s="158">
        <f t="shared" ref="G13:G14" si="3">IF(D13="0 - not considered at all",0*E13,IF(D13="1 -  planned, not implemented",1*E13/3,IF(D13="2 - partially implemented",2*E13/3,3*E13/3)))</f>
        <v>0.06</v>
      </c>
      <c r="H13" s="51"/>
      <c r="I13" s="51"/>
      <c r="J13" s="217"/>
      <c r="K13" s="217"/>
      <c r="L13" s="217"/>
      <c r="M13" s="217"/>
    </row>
    <row r="14" spans="1:14" ht="94.5" customHeight="1">
      <c r="A14" s="25">
        <v>2</v>
      </c>
      <c r="B14" s="67" t="s">
        <v>64</v>
      </c>
      <c r="C14" s="145" t="s">
        <v>93</v>
      </c>
      <c r="D14" s="148" t="s">
        <v>93</v>
      </c>
      <c r="E14" s="59">
        <v>0.04</v>
      </c>
      <c r="F14" s="157">
        <f t="shared" si="2"/>
        <v>0.04</v>
      </c>
      <c r="G14" s="158">
        <f t="shared" si="3"/>
        <v>0.04</v>
      </c>
      <c r="H14" s="51"/>
      <c r="I14" s="51"/>
      <c r="J14" s="217"/>
      <c r="K14" s="217"/>
      <c r="L14" s="217"/>
      <c r="M14" s="217"/>
    </row>
    <row r="15" spans="1:14" ht="15.75" thickBot="1">
      <c r="A15" s="87"/>
      <c r="B15" s="22"/>
      <c r="C15" s="112"/>
      <c r="D15" s="232" t="s">
        <v>66</v>
      </c>
      <c r="E15" s="230"/>
      <c r="F15" s="44">
        <f>SUM(F12:F14)</f>
        <v>0.1</v>
      </c>
      <c r="G15" s="135">
        <f>SUM(G12:G14)</f>
        <v>0.1</v>
      </c>
      <c r="H15" s="69" t="s">
        <v>111</v>
      </c>
      <c r="I15" s="70"/>
    </row>
    <row r="16" spans="1:14" ht="15.75" thickBot="1">
      <c r="A16" s="87" t="s">
        <v>2</v>
      </c>
      <c r="B16" s="219" t="s">
        <v>67</v>
      </c>
      <c r="C16" s="220"/>
      <c r="D16" s="220"/>
      <c r="E16" s="220"/>
      <c r="F16" s="53">
        <f>SUM(F6,F11,F15)</f>
        <v>0.14333333333333334</v>
      </c>
      <c r="G16" s="122">
        <f>SUM(G6,G11,G15)</f>
        <v>0.14333333333333334</v>
      </c>
      <c r="H16" s="6" t="s">
        <v>99</v>
      </c>
      <c r="I16" s="6"/>
    </row>
    <row r="17" spans="1:11" ht="6.75" customHeight="1">
      <c r="B17" s="11"/>
      <c r="C17" s="13"/>
      <c r="D17" s="150"/>
      <c r="E17" s="13"/>
      <c r="F17" s="14"/>
      <c r="G17" s="136"/>
      <c r="H17" s="6"/>
      <c r="I17" s="6"/>
    </row>
    <row r="18" spans="1:11" customFormat="1" ht="32.25" customHeight="1">
      <c r="A18" s="218" t="s">
        <v>96</v>
      </c>
      <c r="B18" s="218"/>
      <c r="C18" s="146"/>
      <c r="D18" s="221" t="s">
        <v>97</v>
      </c>
      <c r="E18" s="221"/>
      <c r="F18" s="221"/>
      <c r="G18" s="221"/>
      <c r="H18" s="221"/>
      <c r="I18" s="221"/>
      <c r="J18" s="221"/>
      <c r="K18" s="56"/>
    </row>
    <row r="19" spans="1:11">
      <c r="H19" s="27"/>
    </row>
    <row r="20" spans="1:11">
      <c r="E20" s="8"/>
      <c r="H20" s="9"/>
    </row>
  </sheetData>
  <sheetProtection password="C7FA" sheet="1" objects="1" scenarios="1" formatRows="0"/>
  <mergeCells count="16">
    <mergeCell ref="M3:M5"/>
    <mergeCell ref="M7:M10"/>
    <mergeCell ref="L12:L14"/>
    <mergeCell ref="M12:M14"/>
    <mergeCell ref="K12:K14"/>
    <mergeCell ref="A18:B18"/>
    <mergeCell ref="D18:J18"/>
    <mergeCell ref="B16:E16"/>
    <mergeCell ref="D15:E15"/>
    <mergeCell ref="J12:J14"/>
    <mergeCell ref="D11:E11"/>
    <mergeCell ref="D6:E6"/>
    <mergeCell ref="J3:J5"/>
    <mergeCell ref="K3:K5"/>
    <mergeCell ref="J7:J10"/>
    <mergeCell ref="K7:K10"/>
  </mergeCells>
  <dataValidations count="1">
    <dataValidation type="list" allowBlank="1" showInputMessage="1" showErrorMessage="1" sqref="C4:D5 C13:D14 C8:D10">
      <formula1>$L$4:$L$7</formula1>
    </dataValidation>
  </dataValidations>
  <pageMargins left="0.70866141732283472" right="0.51181102362204722" top="0.74803149606299213" bottom="0.74803149606299213" header="0.31496062992125984" footer="0.31496062992125984"/>
  <pageSetup paperSize="9" orientation="landscape" r:id="rId1"/>
  <headerFooter>
    <oddFooter>&amp;LCopy right issues&amp;CThis product is released under Creative Common licence  
CC BY-NC-ND 3.0&amp;R&amp;G</oddFooter>
  </headerFooter>
  <rowBreaks count="1" manualBreakCount="1">
    <brk id="11" max="16383" man="1"/>
  </rowBreaks>
  <colBreaks count="1" manualBreakCount="1">
    <brk id="8" max="1048575" man="1"/>
  </colBreaks>
  <drawing r:id="rId2"/>
  <legacyDrawing r:id="rId3"/>
  <legacyDrawingHF r:id="rId4"/>
</worksheet>
</file>

<file path=xl/worksheets/sheet5.xml><?xml version="1.0" encoding="utf-8"?>
<worksheet xmlns="http://schemas.openxmlformats.org/spreadsheetml/2006/main" xmlns:r="http://schemas.openxmlformats.org/officeDocument/2006/relationships">
  <dimension ref="A1:M16"/>
  <sheetViews>
    <sheetView topLeftCell="B1" zoomScaleNormal="100" workbookViewId="0">
      <selection activeCell="M1" sqref="M1:M1048576"/>
    </sheetView>
  </sheetViews>
  <sheetFormatPr defaultColWidth="34.5703125" defaultRowHeight="15"/>
  <cols>
    <col min="1" max="1" width="6.7109375" style="15" customWidth="1"/>
    <col min="2" max="2" width="41.140625" style="1" customWidth="1"/>
    <col min="3" max="3" width="20" style="159" customWidth="1"/>
    <col min="4" max="4" width="18.140625" style="15" hidden="1" customWidth="1"/>
    <col min="5" max="5" width="7.140625" style="5" hidden="1" customWidth="1"/>
    <col min="6" max="6" width="6.7109375" style="164" customWidth="1"/>
    <col min="7" max="7" width="8.140625" style="5" hidden="1" customWidth="1"/>
    <col min="8" max="8" width="7.140625" style="15" customWidth="1"/>
    <col min="9" max="9" width="7" style="15" customWidth="1"/>
    <col min="10" max="10" width="33.140625" style="15" customWidth="1"/>
    <col min="11" max="11" width="23.28515625" style="15" customWidth="1"/>
    <col min="12" max="12" width="7.7109375" style="15" hidden="1" customWidth="1"/>
    <col min="13" max="13" width="0" style="15" hidden="1" customWidth="1"/>
    <col min="14" max="14" width="3" style="15" bestFit="1" customWidth="1"/>
    <col min="15" max="16384" width="34.5703125" style="15"/>
  </cols>
  <sheetData>
    <row r="1" spans="1:13">
      <c r="A1" s="101" t="s">
        <v>68</v>
      </c>
      <c r="B1" s="102"/>
      <c r="C1" s="103"/>
      <c r="D1" s="103"/>
      <c r="E1" s="104"/>
      <c r="F1" s="104"/>
      <c r="G1" s="104"/>
      <c r="H1" s="104"/>
      <c r="I1" s="104"/>
      <c r="J1" s="104"/>
      <c r="K1" s="104"/>
      <c r="L1" s="104"/>
      <c r="M1" s="104"/>
    </row>
    <row r="2" spans="1:13" s="9" customFormat="1" ht="75.75" customHeight="1">
      <c r="A2" s="46" t="s">
        <v>4</v>
      </c>
      <c r="B2" s="47" t="s">
        <v>25</v>
      </c>
      <c r="C2" s="118" t="s">
        <v>6</v>
      </c>
      <c r="D2" s="114" t="s">
        <v>105</v>
      </c>
      <c r="E2" s="113" t="s">
        <v>101</v>
      </c>
      <c r="F2" s="113" t="s">
        <v>3</v>
      </c>
      <c r="G2" s="114" t="s">
        <v>106</v>
      </c>
      <c r="H2" s="76"/>
      <c r="I2" s="77"/>
      <c r="J2" s="83" t="s">
        <v>88</v>
      </c>
      <c r="K2" s="106" t="s">
        <v>89</v>
      </c>
      <c r="M2" s="171" t="s">
        <v>107</v>
      </c>
    </row>
    <row r="3" spans="1:13">
      <c r="A3" s="100" t="s">
        <v>65</v>
      </c>
      <c r="B3" s="107" t="s">
        <v>77</v>
      </c>
      <c r="C3" s="161"/>
      <c r="D3" s="79"/>
      <c r="E3" s="80"/>
      <c r="F3" s="166"/>
      <c r="G3" s="80"/>
      <c r="I3" s="68" t="s">
        <v>65</v>
      </c>
      <c r="J3" s="217" t="s">
        <v>124</v>
      </c>
      <c r="K3" s="217"/>
      <c r="L3" s="173"/>
      <c r="M3" s="224"/>
    </row>
    <row r="4" spans="1:13" s="10" customFormat="1" ht="67.5" customHeight="1">
      <c r="A4" s="23">
        <v>1</v>
      </c>
      <c r="B4" s="67" t="s">
        <v>69</v>
      </c>
      <c r="C4" s="162" t="s">
        <v>93</v>
      </c>
      <c r="D4" s="108" t="s">
        <v>93</v>
      </c>
      <c r="E4" s="59">
        <v>0.06</v>
      </c>
      <c r="F4" s="165">
        <f>IF(C4="0 - not considered at all",0*E4,IF(C4="1 -  planned, not implemented",1*E4/3,IF(C4="2 - partially implemented",2*E4/3,3*E4/3)))</f>
        <v>0.06</v>
      </c>
      <c r="G4" s="169">
        <f>IF(D4="0 - not considered at all",0*E4,IF(D4="1 -  planned, not implemented",1*E4/3,IF(D4="2 - partially implemented",2*E4/3,3*E4/3)))</f>
        <v>0.06</v>
      </c>
      <c r="J4" s="217"/>
      <c r="K4" s="217"/>
      <c r="L4" s="176" t="s">
        <v>90</v>
      </c>
      <c r="M4" s="224"/>
    </row>
    <row r="5" spans="1:13" s="10" customFormat="1" ht="45" customHeight="1">
      <c r="A5" s="23">
        <v>2</v>
      </c>
      <c r="B5" s="67" t="s">
        <v>70</v>
      </c>
      <c r="C5" s="162" t="s">
        <v>93</v>
      </c>
      <c r="D5" s="108" t="s">
        <v>93</v>
      </c>
      <c r="E5" s="59">
        <v>0.04</v>
      </c>
      <c r="F5" s="168">
        <f>IF(C5="0 - not considered at all",0*E5,IF(C5="1 -  planned, not implemented",1*E5/3,IF(C5="2 - partially implemented",2*E5/3,3*E5/3)))</f>
        <v>0.04</v>
      </c>
      <c r="G5" s="169">
        <f>IF(D5="0 - not considered at all",0*E5,IF(D5="1 -  planned, not implemented",1*E5/3,IF(D5="2 - partially implemented",2*E5/3,3*E5/3)))</f>
        <v>0.04</v>
      </c>
      <c r="J5" s="217"/>
      <c r="K5" s="217"/>
      <c r="L5" s="176" t="s">
        <v>91</v>
      </c>
      <c r="M5" s="224"/>
    </row>
    <row r="6" spans="1:13" ht="15.75" customHeight="1">
      <c r="A6" s="25"/>
      <c r="B6" s="49"/>
      <c r="C6" s="222" t="s">
        <v>84</v>
      </c>
      <c r="D6" s="235"/>
      <c r="E6" s="167"/>
      <c r="F6" s="44">
        <f>SUM(F3:F5)</f>
        <v>0.1</v>
      </c>
      <c r="G6" s="44">
        <f>SUM(G3:G5)</f>
        <v>0.1</v>
      </c>
      <c r="H6" s="69" t="s">
        <v>111</v>
      </c>
      <c r="I6" s="70"/>
      <c r="J6" s="177"/>
      <c r="K6" s="177"/>
      <c r="L6" s="176" t="s">
        <v>92</v>
      </c>
      <c r="M6" s="173"/>
    </row>
    <row r="7" spans="1:13" ht="34.5" customHeight="1">
      <c r="A7" s="43" t="s">
        <v>76</v>
      </c>
      <c r="B7" s="78" t="s">
        <v>71</v>
      </c>
      <c r="C7" s="161"/>
      <c r="D7" s="79"/>
      <c r="E7" s="80"/>
      <c r="F7" s="166"/>
      <c r="G7" s="80"/>
      <c r="I7" s="68" t="s">
        <v>76</v>
      </c>
      <c r="J7" s="231" t="s">
        <v>125</v>
      </c>
      <c r="K7" s="231"/>
      <c r="L7" s="176" t="s">
        <v>93</v>
      </c>
      <c r="M7" s="224" t="s">
        <v>133</v>
      </c>
    </row>
    <row r="8" spans="1:13" ht="76.5">
      <c r="A8" s="25">
        <v>1</v>
      </c>
      <c r="B8" s="24" t="s">
        <v>72</v>
      </c>
      <c r="C8" s="162" t="s">
        <v>91</v>
      </c>
      <c r="D8" s="108" t="s">
        <v>92</v>
      </c>
      <c r="E8" s="59">
        <v>0.02</v>
      </c>
      <c r="F8" s="168">
        <f>IF(C8="0 - not considered at all",0*E8,IF(C8="1 -  planned, not implemented",1*E8/3,IF(C8="2 - partially implemented",2*E8/3,3*E8/3)))</f>
        <v>6.6666666666666671E-3</v>
      </c>
      <c r="G8" s="169">
        <f t="shared" ref="G8:G10" si="0">IF(D8="0 - not considered at all",0*E8,IF(D8="1 -  planned, not implemented",1*E8/3,IF(D8="2 - partially implemented",2*E8/3,3*E8/3)))</f>
        <v>1.3333333333333334E-2</v>
      </c>
      <c r="J8" s="215"/>
      <c r="K8" s="215"/>
      <c r="L8" s="173"/>
      <c r="M8" s="224"/>
    </row>
    <row r="9" spans="1:13" ht="36.75" customHeight="1">
      <c r="A9" s="25">
        <v>2</v>
      </c>
      <c r="B9" s="24" t="s">
        <v>73</v>
      </c>
      <c r="C9" s="162" t="s">
        <v>91</v>
      </c>
      <c r="D9" s="108" t="s">
        <v>92</v>
      </c>
      <c r="E9" s="59">
        <v>0.02</v>
      </c>
      <c r="F9" s="168">
        <f t="shared" ref="F9:F10" si="1">IF(C9="0 - not considered at all",0*E9,IF(C9="1 -  planned, not implemented",1*E9/3,IF(C9="2 - partially implemented",2*E9/3,3*E9/3)))</f>
        <v>6.6666666666666671E-3</v>
      </c>
      <c r="G9" s="169">
        <f t="shared" si="0"/>
        <v>1.3333333333333334E-2</v>
      </c>
      <c r="J9" s="215"/>
      <c r="K9" s="215"/>
      <c r="L9" s="173"/>
      <c r="M9" s="224"/>
    </row>
    <row r="10" spans="1:13" ht="38.25">
      <c r="A10" s="25">
        <v>3</v>
      </c>
      <c r="B10" s="24" t="s">
        <v>74</v>
      </c>
      <c r="C10" s="162" t="s">
        <v>91</v>
      </c>
      <c r="D10" s="108" t="s">
        <v>92</v>
      </c>
      <c r="E10" s="59">
        <v>0.06</v>
      </c>
      <c r="F10" s="168">
        <f t="shared" si="1"/>
        <v>0.02</v>
      </c>
      <c r="G10" s="169">
        <f t="shared" si="0"/>
        <v>0.04</v>
      </c>
      <c r="J10" s="216"/>
      <c r="K10" s="216"/>
      <c r="L10" s="173"/>
      <c r="M10" s="224"/>
    </row>
    <row r="11" spans="1:13" ht="15.75" thickBot="1">
      <c r="A11" s="25"/>
      <c r="B11" s="49"/>
      <c r="C11" s="222" t="s">
        <v>85</v>
      </c>
      <c r="D11" s="235"/>
      <c r="E11" s="167"/>
      <c r="F11" s="44">
        <f>SUM(F8:F10)</f>
        <v>3.3333333333333333E-2</v>
      </c>
      <c r="G11" s="44">
        <f>SUM(G8:G10)</f>
        <v>6.6666666666666666E-2</v>
      </c>
      <c r="H11" s="69" t="s">
        <v>111</v>
      </c>
      <c r="I11" s="70"/>
    </row>
    <row r="12" spans="1:13" ht="15.75" thickBot="1">
      <c r="A12" s="25" t="s">
        <v>2</v>
      </c>
      <c r="B12" s="234" t="s">
        <v>75</v>
      </c>
      <c r="C12" s="234"/>
      <c r="D12" s="234"/>
      <c r="E12" s="234"/>
      <c r="F12" s="53">
        <f>SUM(F6,F11)</f>
        <v>0.13333333333333333</v>
      </c>
      <c r="G12" s="122">
        <f>SUM(G6,G11)</f>
        <v>0.16666666666666669</v>
      </c>
      <c r="H12" s="6" t="s">
        <v>100</v>
      </c>
      <c r="I12" s="6"/>
    </row>
    <row r="13" spans="1:13" ht="3.75" customHeight="1">
      <c r="B13" s="11"/>
      <c r="C13" s="13"/>
      <c r="D13" s="13"/>
      <c r="E13" s="13"/>
      <c r="F13" s="14"/>
      <c r="G13" s="14"/>
      <c r="H13" s="6"/>
      <c r="I13" s="6"/>
    </row>
    <row r="14" spans="1:13" customFormat="1" ht="32.25" customHeight="1">
      <c r="A14" s="218" t="s">
        <v>96</v>
      </c>
      <c r="B14" s="218"/>
      <c r="C14" s="163"/>
      <c r="D14" s="221" t="s">
        <v>97</v>
      </c>
      <c r="E14" s="221"/>
      <c r="F14" s="221"/>
      <c r="G14" s="221"/>
      <c r="H14" s="221"/>
      <c r="I14" s="221"/>
      <c r="J14" s="221"/>
      <c r="K14" s="56"/>
    </row>
    <row r="15" spans="1:13">
      <c r="H15" s="27"/>
    </row>
    <row r="16" spans="1:13">
      <c r="E16" s="8"/>
      <c r="H16" s="9"/>
    </row>
  </sheetData>
  <sheetProtection password="C7FA" sheet="1" objects="1" scenarios="1" formatRows="0"/>
  <mergeCells count="11">
    <mergeCell ref="M3:M5"/>
    <mergeCell ref="M7:M10"/>
    <mergeCell ref="J3:J5"/>
    <mergeCell ref="K3:K5"/>
    <mergeCell ref="J7:J10"/>
    <mergeCell ref="K7:K10"/>
    <mergeCell ref="A14:B14"/>
    <mergeCell ref="D14:J14"/>
    <mergeCell ref="B12:E12"/>
    <mergeCell ref="C6:D6"/>
    <mergeCell ref="C11:D11"/>
  </mergeCells>
  <dataValidations count="1">
    <dataValidation type="list" allowBlank="1" showInputMessage="1" showErrorMessage="1" sqref="C4:D5 C8:D10">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Assessment summary</vt:lpstr>
      <vt:lpstr>Input criteria</vt:lpstr>
      <vt:lpstr>Process criteria</vt:lpstr>
      <vt:lpstr>Output criteria</vt:lpstr>
      <vt:lpstr>Context criteria</vt:lpstr>
      <vt:lpstr>'Context criteria'!Print_Area</vt:lpstr>
      <vt:lpstr>'Input criteria'!Print_Area</vt:lpstr>
      <vt:lpstr>'Output criteria'!Print_Area</vt:lpstr>
      <vt:lpstr>'Process criteria'!Print_Area</vt:lpstr>
      <vt:lpstr>'Context criteria'!Print_Titles</vt:lpstr>
      <vt:lpstr>'Input criteria'!Print_Titles</vt:lpstr>
      <vt:lpstr>'Output criteria'!Print_Titles</vt:lpstr>
      <vt:lpstr>'Process criteria'!Print_Titles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2014-02-17T07:40:56Z</dcterms:created>
  <dcterms:modified xsi:type="dcterms:W3CDTF">2014-04-22T15:13:02Z</dcterms:modified>
</cp:coreProperties>
</file>